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S:\Production250\Chemie\CFSI Conflict minerals\"/>
    </mc:Choice>
  </mc:AlternateContent>
  <xr:revisionPtr revIDLastSave="0" documentId="13_ncr:1_{18276B9A-9320-4173-91B8-6F6D446BFEC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65" i="5" l="1"/>
  <c r="X65" i="5"/>
  <c r="V65" i="5"/>
  <c r="S65" i="5"/>
  <c r="T65" i="5" s="1"/>
  <c r="AB64" i="5"/>
  <c r="X64" i="5"/>
  <c r="V64" i="5"/>
  <c r="S64" i="5"/>
  <c r="T64" i="5" s="1"/>
  <c r="AB63" i="5"/>
  <c r="X63" i="5"/>
  <c r="V63" i="5"/>
  <c r="S63" i="5"/>
  <c r="T63" i="5" s="1"/>
  <c r="AB62" i="5"/>
  <c r="X62" i="5"/>
  <c r="V62" i="5"/>
  <c r="S62" i="5"/>
  <c r="T62" i="5" s="1"/>
  <c r="AB61" i="5"/>
  <c r="X61" i="5"/>
  <c r="V61" i="5"/>
  <c r="S61" i="5"/>
  <c r="T61" i="5" s="1"/>
  <c r="AB60" i="5"/>
  <c r="X60" i="5"/>
  <c r="V60" i="5"/>
  <c r="S60" i="5"/>
  <c r="T60" i="5" s="1"/>
  <c r="AB59" i="5"/>
  <c r="X59" i="5"/>
  <c r="V59" i="5"/>
  <c r="S59" i="5"/>
  <c r="T59" i="5" s="1"/>
  <c r="AB58" i="5"/>
  <c r="X58" i="5"/>
  <c r="V58" i="5"/>
  <c r="S58" i="5"/>
  <c r="T58" i="5" s="1"/>
  <c r="AB57" i="5"/>
  <c r="X57" i="5"/>
  <c r="V57" i="5"/>
  <c r="S57" i="5"/>
  <c r="T57" i="5" s="1"/>
  <c r="AB56" i="5"/>
  <c r="X56" i="5"/>
  <c r="V56" i="5"/>
  <c r="S56" i="5"/>
  <c r="T56" i="5" s="1"/>
  <c r="AB55" i="5"/>
  <c r="X55" i="5"/>
  <c r="V55" i="5"/>
  <c r="S55" i="5"/>
  <c r="T55" i="5" s="1"/>
  <c r="AB54" i="5"/>
  <c r="X54" i="5"/>
  <c r="V54" i="5"/>
  <c r="S54" i="5"/>
  <c r="T54" i="5" s="1"/>
  <c r="AB53" i="5"/>
  <c r="X53" i="5"/>
  <c r="V53" i="5"/>
  <c r="S53" i="5"/>
  <c r="T53" i="5" s="1"/>
  <c r="AB52" i="5"/>
  <c r="X52" i="5"/>
  <c r="V52" i="5"/>
  <c r="S52" i="5"/>
  <c r="T52" i="5" s="1"/>
  <c r="AB51" i="5"/>
  <c r="X51" i="5"/>
  <c r="V51" i="5"/>
  <c r="S51" i="5"/>
  <c r="T51" i="5" s="1"/>
  <c r="AB50" i="5"/>
  <c r="X50" i="5"/>
  <c r="V50" i="5"/>
  <c r="S50" i="5"/>
  <c r="T50" i="5" s="1"/>
  <c r="AB49" i="5"/>
  <c r="X49" i="5"/>
  <c r="V49" i="5"/>
  <c r="S49" i="5"/>
  <c r="T49" i="5" s="1"/>
  <c r="AB48" i="5"/>
  <c r="X48" i="5"/>
  <c r="V48" i="5"/>
  <c r="S48" i="5"/>
  <c r="T48" i="5" s="1"/>
  <c r="AB47" i="5"/>
  <c r="X47" i="5"/>
  <c r="V47" i="5"/>
  <c r="S47" i="5"/>
  <c r="T47" i="5" s="1"/>
  <c r="AB46" i="5"/>
  <c r="X46" i="5"/>
  <c r="V46" i="5"/>
  <c r="S46" i="5"/>
  <c r="T46" i="5" s="1"/>
  <c r="AB45" i="5"/>
  <c r="X45" i="5"/>
  <c r="V45" i="5"/>
  <c r="S45" i="5"/>
  <c r="T45" i="5" s="1"/>
  <c r="AB44" i="5"/>
  <c r="X44" i="5"/>
  <c r="V44" i="5"/>
  <c r="S44" i="5"/>
  <c r="T44" i="5" s="1"/>
  <c r="AB43" i="5"/>
  <c r="X43" i="5"/>
  <c r="V43" i="5"/>
  <c r="S43" i="5"/>
  <c r="T43" i="5" s="1"/>
  <c r="AB42" i="5"/>
  <c r="X42" i="5"/>
  <c r="V42" i="5"/>
  <c r="S42" i="5"/>
  <c r="T42" i="5" s="1"/>
  <c r="AB41" i="5"/>
  <c r="X41" i="5"/>
  <c r="V41" i="5"/>
  <c r="S41" i="5"/>
  <c r="T41" i="5" s="1"/>
  <c r="AB40" i="5"/>
  <c r="X40" i="5"/>
  <c r="V40" i="5"/>
  <c r="S40" i="5"/>
  <c r="T40" i="5" s="1"/>
  <c r="AB39" i="5"/>
  <c r="X39" i="5"/>
  <c r="V39" i="5"/>
  <c r="S39" i="5"/>
  <c r="T39" i="5" s="1"/>
  <c r="AB27" i="5"/>
  <c r="X27" i="5"/>
  <c r="V27" i="5"/>
  <c r="S27" i="5"/>
  <c r="T27" i="5" s="1"/>
  <c r="AB26" i="5"/>
  <c r="X26" i="5"/>
  <c r="V26" i="5"/>
  <c r="S26" i="5"/>
  <c r="T26" i="5" s="1"/>
  <c r="AB25" i="5"/>
  <c r="X25" i="5"/>
  <c r="V25" i="5"/>
  <c r="S25" i="5"/>
  <c r="T25" i="5" s="1"/>
  <c r="AB24" i="5"/>
  <c r="X24" i="5"/>
  <c r="V24" i="5"/>
  <c r="S24" i="5"/>
  <c r="T24" i="5" s="1"/>
  <c r="AB23" i="5"/>
  <c r="X23" i="5"/>
  <c r="V23" i="5"/>
  <c r="S23" i="5"/>
  <c r="T23" i="5" s="1"/>
  <c r="AB22" i="5"/>
  <c r="X22" i="5"/>
  <c r="V22" i="5"/>
  <c r="S22" i="5"/>
  <c r="T22" i="5" s="1"/>
  <c r="AB21" i="5"/>
  <c r="X21" i="5"/>
  <c r="V21" i="5"/>
  <c r="S21" i="5"/>
  <c r="T21" i="5" s="1"/>
  <c r="AB20" i="5"/>
  <c r="X20" i="5"/>
  <c r="V20" i="5"/>
  <c r="S20" i="5"/>
  <c r="T20" i="5" s="1"/>
  <c r="AB19" i="5"/>
  <c r="X19" i="5"/>
  <c r="V19" i="5"/>
  <c r="S19" i="5"/>
  <c r="T19" i="5" s="1"/>
  <c r="AB18" i="5"/>
  <c r="X18" i="5"/>
  <c r="V18" i="5"/>
  <c r="S18" i="5"/>
  <c r="T18" i="5" s="1"/>
  <c r="AB17" i="5"/>
  <c r="X17" i="5"/>
  <c r="V17" i="5"/>
  <c r="S17" i="5"/>
  <c r="T17" i="5" s="1"/>
  <c r="AB16" i="5"/>
  <c r="X16" i="5"/>
  <c r="V16" i="5"/>
  <c r="S16" i="5"/>
  <c r="T16" i="5" s="1"/>
  <c r="AB15" i="5"/>
  <c r="X15" i="5"/>
  <c r="V15" i="5"/>
  <c r="S15" i="5"/>
  <c r="T15" i="5" s="1"/>
  <c r="AB14" i="5"/>
  <c r="X14" i="5"/>
  <c r="V14" i="5"/>
  <c r="S14" i="5"/>
  <c r="T14" i="5" s="1"/>
  <c r="AB13" i="5"/>
  <c r="X13" i="5"/>
  <c r="V13" i="5"/>
  <c r="S13" i="5"/>
  <c r="T13" i="5" s="1"/>
  <c r="AB12" i="5"/>
  <c r="X12" i="5"/>
  <c r="V12" i="5"/>
  <c r="S12" i="5"/>
  <c r="T12" i="5" s="1"/>
  <c r="AB11" i="5"/>
  <c r="X11" i="5"/>
  <c r="V11" i="5"/>
  <c r="S11" i="5"/>
  <c r="T11" i="5" s="1"/>
  <c r="AB10" i="5"/>
  <c r="X10" i="5"/>
  <c r="V10" i="5"/>
  <c r="S10" i="5"/>
  <c r="T10" i="5" s="1"/>
  <c r="AB9" i="5"/>
  <c r="X9" i="5"/>
  <c r="V9" i="5"/>
  <c r="S9" i="5"/>
  <c r="T9" i="5" s="1"/>
  <c r="AB8" i="5"/>
  <c r="X8" i="5"/>
  <c r="V8" i="5"/>
  <c r="S8" i="5"/>
  <c r="T8" i="5" s="1"/>
  <c r="AB7" i="5"/>
  <c r="X7" i="5"/>
  <c r="V7" i="5"/>
  <c r="S7" i="5"/>
  <c r="T7" i="5" s="1"/>
  <c r="AB6" i="5"/>
  <c r="X6" i="5"/>
  <c r="V6" i="5"/>
  <c r="S6" i="5"/>
  <c r="T6" i="5" s="1"/>
  <c r="AB5" i="5"/>
  <c r="X5" i="5"/>
  <c r="V5" i="5"/>
  <c r="S5" i="5"/>
  <c r="T5" i="5" s="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6" i="5"/>
  <c r="E66" i="5"/>
  <c r="V67" i="5"/>
  <c r="E67" i="5"/>
  <c r="X67" i="5" s="1"/>
  <c r="V68" i="5"/>
  <c r="E68" i="5"/>
  <c r="X68" i="5" s="1"/>
  <c r="V69" i="5"/>
  <c r="E69" i="5"/>
  <c r="V70" i="5"/>
  <c r="E70" i="5"/>
  <c r="X70" i="5" s="1"/>
  <c r="V71" i="5"/>
  <c r="E71" i="5"/>
  <c r="X71" i="5" s="1"/>
  <c r="V72" i="5"/>
  <c r="E72" i="5"/>
  <c r="V73" i="5"/>
  <c r="E73" i="5"/>
  <c r="X73" i="5" s="1"/>
  <c r="V74" i="5"/>
  <c r="E74" i="5"/>
  <c r="V75" i="5"/>
  <c r="E75" i="5"/>
  <c r="X75" i="5" s="1"/>
  <c r="V76" i="5"/>
  <c r="E76" i="5"/>
  <c r="X76" i="5" s="1"/>
  <c r="V77" i="5"/>
  <c r="E77" i="5"/>
  <c r="V78" i="5"/>
  <c r="E78" i="5"/>
  <c r="X78" i="5" s="1"/>
  <c r="V79" i="5"/>
  <c r="E79" i="5"/>
  <c r="X79" i="5" s="1"/>
  <c r="V80" i="5"/>
  <c r="E80" i="5"/>
  <c r="V81" i="5"/>
  <c r="E81" i="5"/>
  <c r="V82" i="5"/>
  <c r="E82" i="5"/>
  <c r="V83" i="5"/>
  <c r="E83" i="5"/>
  <c r="X83" i="5" s="1"/>
  <c r="V84" i="5"/>
  <c r="E84" i="5"/>
  <c r="X84" i="5" s="1"/>
  <c r="V85" i="5"/>
  <c r="E85" i="5"/>
  <c r="V86" i="5"/>
  <c r="E86" i="5"/>
  <c r="X86" i="5" s="1"/>
  <c r="V87" i="5"/>
  <c r="E87" i="5"/>
  <c r="X87" i="5" s="1"/>
  <c r="V88" i="5"/>
  <c r="E88" i="5"/>
  <c r="V89" i="5"/>
  <c r="E89" i="5"/>
  <c r="X89" i="5" s="1"/>
  <c r="V90" i="5"/>
  <c r="E90" i="5"/>
  <c r="V91" i="5"/>
  <c r="E91" i="5"/>
  <c r="X91" i="5" s="1"/>
  <c r="V92" i="5"/>
  <c r="E92" i="5"/>
  <c r="X92" i="5" s="1"/>
  <c r="V93" i="5"/>
  <c r="E93" i="5"/>
  <c r="V94" i="5"/>
  <c r="E94" i="5"/>
  <c r="X94" i="5" s="1"/>
  <c r="V95" i="5"/>
  <c r="E95" i="5"/>
  <c r="X95" i="5" s="1"/>
  <c r="V96" i="5"/>
  <c r="E96" i="5"/>
  <c r="V97" i="5"/>
  <c r="E97" i="5"/>
  <c r="V98" i="5"/>
  <c r="E98" i="5"/>
  <c r="V99" i="5"/>
  <c r="E99" i="5"/>
  <c r="X99" i="5" s="1"/>
  <c r="V100" i="5"/>
  <c r="E100" i="5"/>
  <c r="X100" i="5" s="1"/>
  <c r="V101" i="5"/>
  <c r="E101" i="5"/>
  <c r="V102" i="5"/>
  <c r="E102" i="5"/>
  <c r="X102" i="5" s="1"/>
  <c r="V103" i="5"/>
  <c r="E103" i="5"/>
  <c r="X103" i="5" s="1"/>
  <c r="V104" i="5"/>
  <c r="E104" i="5"/>
  <c r="V105" i="5"/>
  <c r="E105" i="5"/>
  <c r="X105" i="5" s="1"/>
  <c r="V106" i="5"/>
  <c r="E106" i="5"/>
  <c r="V107" i="5"/>
  <c r="E107" i="5"/>
  <c r="X107" i="5" s="1"/>
  <c r="V108" i="5"/>
  <c r="E108" i="5"/>
  <c r="X108" i="5" s="1"/>
  <c r="V109" i="5"/>
  <c r="E109" i="5"/>
  <c r="V110" i="5"/>
  <c r="E110" i="5"/>
  <c r="X110" i="5" s="1"/>
  <c r="V111" i="5"/>
  <c r="E111" i="5"/>
  <c r="X111" i="5" s="1"/>
  <c r="V112" i="5"/>
  <c r="E112" i="5"/>
  <c r="V113" i="5"/>
  <c r="E113" i="5"/>
  <c r="V114" i="5"/>
  <c r="E114" i="5"/>
  <c r="V115" i="5"/>
  <c r="E115" i="5"/>
  <c r="X115" i="5" s="1"/>
  <c r="V116" i="5"/>
  <c r="E116" i="5"/>
  <c r="X116" i="5" s="1"/>
  <c r="V117" i="5"/>
  <c r="E117" i="5"/>
  <c r="V118" i="5"/>
  <c r="E118" i="5"/>
  <c r="X118" i="5" s="1"/>
  <c r="V119" i="5"/>
  <c r="E119" i="5"/>
  <c r="X119" i="5" s="1"/>
  <c r="V120" i="5"/>
  <c r="E120" i="5"/>
  <c r="V121" i="5"/>
  <c r="E121" i="5"/>
  <c r="X121" i="5" s="1"/>
  <c r="V122" i="5"/>
  <c r="E122" i="5"/>
  <c r="V123" i="5"/>
  <c r="E123" i="5"/>
  <c r="V124" i="5"/>
  <c r="E124" i="5"/>
  <c r="X124" i="5" s="1"/>
  <c r="V125" i="5"/>
  <c r="E125" i="5"/>
  <c r="V126" i="5"/>
  <c r="E126" i="5"/>
  <c r="X126" i="5" s="1"/>
  <c r="V127" i="5"/>
  <c r="E127" i="5"/>
  <c r="X127" i="5" s="1"/>
  <c r="V128" i="5"/>
  <c r="E128" i="5"/>
  <c r="V129" i="5"/>
  <c r="E129" i="5"/>
  <c r="X129" i="5" s="1"/>
  <c r="V130" i="5"/>
  <c r="E130" i="5"/>
  <c r="V131" i="5"/>
  <c r="E131" i="5"/>
  <c r="X131" i="5" s="1"/>
  <c r="V132" i="5"/>
  <c r="E132" i="5"/>
  <c r="X132" i="5" s="1"/>
  <c r="V133" i="5"/>
  <c r="E133" i="5"/>
  <c r="V134" i="5"/>
  <c r="E134" i="5"/>
  <c r="X134" i="5" s="1"/>
  <c r="V135" i="5"/>
  <c r="E135" i="5"/>
  <c r="X135" i="5" s="1"/>
  <c r="V136" i="5"/>
  <c r="E136" i="5"/>
  <c r="V137" i="5"/>
  <c r="E137" i="5"/>
  <c r="X137" i="5" s="1"/>
  <c r="V138" i="5"/>
  <c r="E138" i="5"/>
  <c r="V139" i="5"/>
  <c r="E139" i="5"/>
  <c r="X139" i="5" s="1"/>
  <c r="V140" i="5"/>
  <c r="E140" i="5"/>
  <c r="X140" i="5" s="1"/>
  <c r="V141" i="5"/>
  <c r="E141" i="5"/>
  <c r="V142" i="5"/>
  <c r="E142" i="5"/>
  <c r="X142" i="5" s="1"/>
  <c r="V143" i="5"/>
  <c r="E143" i="5"/>
  <c r="X143" i="5" s="1"/>
  <c r="V144" i="5"/>
  <c r="E144" i="5"/>
  <c r="V145" i="5"/>
  <c r="E145" i="5"/>
  <c r="X145" i="5" s="1"/>
  <c r="V146" i="5"/>
  <c r="E146" i="5"/>
  <c r="V147" i="5"/>
  <c r="E147" i="5"/>
  <c r="X147" i="5" s="1"/>
  <c r="V148" i="5"/>
  <c r="E148" i="5"/>
  <c r="X148" i="5" s="1"/>
  <c r="V149" i="5"/>
  <c r="E149" i="5"/>
  <c r="V150" i="5"/>
  <c r="E150" i="5"/>
  <c r="X150" i="5" s="1"/>
  <c r="V151" i="5"/>
  <c r="E151" i="5"/>
  <c r="X151" i="5" s="1"/>
  <c r="V152" i="5"/>
  <c r="E152" i="5"/>
  <c r="V153" i="5"/>
  <c r="E153" i="5"/>
  <c r="X153" i="5" s="1"/>
  <c r="V154" i="5"/>
  <c r="E154" i="5"/>
  <c r="V155" i="5"/>
  <c r="E155" i="5"/>
  <c r="X155" i="5" s="1"/>
  <c r="V156" i="5"/>
  <c r="E156" i="5"/>
  <c r="X156" i="5" s="1"/>
  <c r="V157" i="5"/>
  <c r="E157" i="5"/>
  <c r="V158" i="5"/>
  <c r="E158" i="5"/>
  <c r="X158" i="5" s="1"/>
  <c r="V159" i="5"/>
  <c r="E159" i="5"/>
  <c r="V160" i="5"/>
  <c r="E160" i="5"/>
  <c r="V161" i="5"/>
  <c r="E161" i="5"/>
  <c r="X161" i="5" s="1"/>
  <c r="V162" i="5"/>
  <c r="E162" i="5"/>
  <c r="V163" i="5"/>
  <c r="E163" i="5"/>
  <c r="X163" i="5" s="1"/>
  <c r="V164" i="5"/>
  <c r="E164" i="5"/>
  <c r="X164" i="5" s="1"/>
  <c r="V165" i="5"/>
  <c r="E165" i="5"/>
  <c r="V166" i="5"/>
  <c r="E166" i="5"/>
  <c r="X166" i="5" s="1"/>
  <c r="V167" i="5"/>
  <c r="E167" i="5"/>
  <c r="X167" i="5" s="1"/>
  <c r="V168" i="5"/>
  <c r="E168" i="5"/>
  <c r="V169" i="5"/>
  <c r="E169" i="5"/>
  <c r="X169" i="5" s="1"/>
  <c r="V170" i="5"/>
  <c r="E170" i="5"/>
  <c r="V171" i="5"/>
  <c r="E171" i="5"/>
  <c r="X171" i="5" s="1"/>
  <c r="V172" i="5"/>
  <c r="E172" i="5"/>
  <c r="X172" i="5" s="1"/>
  <c r="V173" i="5"/>
  <c r="E173" i="5"/>
  <c r="V174" i="5"/>
  <c r="E174" i="5"/>
  <c r="X174" i="5" s="1"/>
  <c r="V175" i="5"/>
  <c r="E175" i="5"/>
  <c r="X175" i="5" s="1"/>
  <c r="V176" i="5"/>
  <c r="E176" i="5"/>
  <c r="V177" i="5"/>
  <c r="E177" i="5"/>
  <c r="X177" i="5" s="1"/>
  <c r="V178" i="5"/>
  <c r="E178" i="5"/>
  <c r="V179" i="5"/>
  <c r="E179" i="5"/>
  <c r="V180" i="5"/>
  <c r="E180" i="5"/>
  <c r="X180" i="5" s="1"/>
  <c r="V181" i="5"/>
  <c r="E181" i="5"/>
  <c r="V182" i="5"/>
  <c r="E182" i="5"/>
  <c r="X182" i="5" s="1"/>
  <c r="V183" i="5"/>
  <c r="E183" i="5"/>
  <c r="X183" i="5" s="1"/>
  <c r="V184" i="5"/>
  <c r="E184" i="5"/>
  <c r="V185" i="5"/>
  <c r="E185" i="5"/>
  <c r="X185" i="5" s="1"/>
  <c r="V186" i="5"/>
  <c r="E186" i="5"/>
  <c r="V187" i="5"/>
  <c r="E187" i="5"/>
  <c r="X187" i="5" s="1"/>
  <c r="V188" i="5"/>
  <c r="E188" i="5"/>
  <c r="X188" i="5" s="1"/>
  <c r="V189" i="5"/>
  <c r="E189" i="5"/>
  <c r="V190" i="5"/>
  <c r="E190" i="5"/>
  <c r="X190" i="5" s="1"/>
  <c r="V191" i="5"/>
  <c r="E191" i="5"/>
  <c r="X191" i="5" s="1"/>
  <c r="V192" i="5"/>
  <c r="E192" i="5"/>
  <c r="V193" i="5"/>
  <c r="E193" i="5"/>
  <c r="X193" i="5" s="1"/>
  <c r="V194" i="5"/>
  <c r="E194" i="5"/>
  <c r="V195" i="5"/>
  <c r="E195" i="5"/>
  <c r="X195" i="5" s="1"/>
  <c r="V196" i="5"/>
  <c r="E196" i="5"/>
  <c r="X196" i="5" s="1"/>
  <c r="V197" i="5"/>
  <c r="E197" i="5"/>
  <c r="V198" i="5"/>
  <c r="E198" i="5"/>
  <c r="X198" i="5" s="1"/>
  <c r="V199" i="5"/>
  <c r="E199" i="5"/>
  <c r="X199" i="5" s="1"/>
  <c r="V200" i="5"/>
  <c r="E200" i="5"/>
  <c r="V201" i="5"/>
  <c r="E201" i="5"/>
  <c r="X201" i="5" s="1"/>
  <c r="V202" i="5"/>
  <c r="E202" i="5"/>
  <c r="V203" i="5"/>
  <c r="E203" i="5"/>
  <c r="X203" i="5" s="1"/>
  <c r="V204" i="5"/>
  <c r="E204" i="5"/>
  <c r="X204" i="5" s="1"/>
  <c r="V205" i="5"/>
  <c r="E205" i="5"/>
  <c r="V206" i="5"/>
  <c r="E206" i="5"/>
  <c r="X206" i="5" s="1"/>
  <c r="V207" i="5"/>
  <c r="E207" i="5"/>
  <c r="X207" i="5" s="1"/>
  <c r="V208" i="5"/>
  <c r="E208" i="5"/>
  <c r="V209" i="5"/>
  <c r="E209" i="5"/>
  <c r="X209" i="5" s="1"/>
  <c r="V210" i="5"/>
  <c r="E210" i="5"/>
  <c r="V211" i="5"/>
  <c r="E211" i="5"/>
  <c r="X211" i="5" s="1"/>
  <c r="V212" i="5"/>
  <c r="E212" i="5"/>
  <c r="X212" i="5" s="1"/>
  <c r="V213" i="5"/>
  <c r="E213" i="5"/>
  <c r="V214" i="5"/>
  <c r="E214" i="5"/>
  <c r="X214" i="5" s="1"/>
  <c r="V215" i="5"/>
  <c r="E215" i="5"/>
  <c r="X215" i="5" s="1"/>
  <c r="V216" i="5"/>
  <c r="E216" i="5"/>
  <c r="V217" i="5"/>
  <c r="E217" i="5"/>
  <c r="V218" i="5"/>
  <c r="E218" i="5"/>
  <c r="V219" i="5"/>
  <c r="E219" i="5"/>
  <c r="X219" i="5" s="1"/>
  <c r="V220" i="5"/>
  <c r="E220" i="5"/>
  <c r="X220" i="5" s="1"/>
  <c r="V221" i="5"/>
  <c r="E221" i="5"/>
  <c r="V222" i="5"/>
  <c r="E222" i="5"/>
  <c r="X222" i="5" s="1"/>
  <c r="V223" i="5"/>
  <c r="E223" i="5"/>
  <c r="X223" i="5" s="1"/>
  <c r="V224" i="5"/>
  <c r="E224" i="5"/>
  <c r="V225" i="5"/>
  <c r="E225" i="5"/>
  <c r="V226" i="5"/>
  <c r="E226" i="5"/>
  <c r="V227" i="5"/>
  <c r="E227" i="5"/>
  <c r="V228" i="5"/>
  <c r="E228" i="5"/>
  <c r="X228" i="5" s="1"/>
  <c r="V229" i="5"/>
  <c r="E229" i="5"/>
  <c r="V230" i="5"/>
  <c r="E230" i="5"/>
  <c r="X230" i="5" s="1"/>
  <c r="V231" i="5"/>
  <c r="E231" i="5"/>
  <c r="X231" i="5" s="1"/>
  <c r="V232" i="5"/>
  <c r="E232" i="5"/>
  <c r="V233" i="5"/>
  <c r="E233" i="5"/>
  <c r="X233" i="5" s="1"/>
  <c r="V234" i="5"/>
  <c r="E234" i="5"/>
  <c r="V235" i="5"/>
  <c r="E235" i="5"/>
  <c r="V236" i="5"/>
  <c r="E236" i="5"/>
  <c r="X236" i="5" s="1"/>
  <c r="V237" i="5"/>
  <c r="E237" i="5"/>
  <c r="V238" i="5"/>
  <c r="E238" i="5"/>
  <c r="X238" i="5" s="1"/>
  <c r="V239" i="5"/>
  <c r="E239" i="5"/>
  <c r="X239" i="5" s="1"/>
  <c r="V240" i="5"/>
  <c r="E240" i="5"/>
  <c r="V241" i="5"/>
  <c r="E241" i="5"/>
  <c r="X241" i="5" s="1"/>
  <c r="V242" i="5"/>
  <c r="E242" i="5"/>
  <c r="V243" i="5"/>
  <c r="E243" i="5"/>
  <c r="X243" i="5" s="1"/>
  <c r="V244" i="5"/>
  <c r="E244" i="5"/>
  <c r="X244" i="5" s="1"/>
  <c r="V245" i="5"/>
  <c r="E245" i="5"/>
  <c r="V246" i="5"/>
  <c r="E246" i="5"/>
  <c r="X246" i="5" s="1"/>
  <c r="V247" i="5"/>
  <c r="E247" i="5"/>
  <c r="X247" i="5" s="1"/>
  <c r="V248" i="5"/>
  <c r="E248" i="5"/>
  <c r="V249" i="5"/>
  <c r="E249" i="5"/>
  <c r="V250" i="5"/>
  <c r="E250" i="5"/>
  <c r="V251" i="5"/>
  <c r="E251" i="5"/>
  <c r="X251" i="5" s="1"/>
  <c r="V252" i="5"/>
  <c r="E252" i="5"/>
  <c r="X252" i="5" s="1"/>
  <c r="V253" i="5"/>
  <c r="E253" i="5"/>
  <c r="V254" i="5"/>
  <c r="E254" i="5"/>
  <c r="X254" i="5" s="1"/>
  <c r="V255" i="5"/>
  <c r="E255" i="5"/>
  <c r="X255" i="5" s="1"/>
  <c r="V256" i="5"/>
  <c r="E256" i="5"/>
  <c r="V257" i="5"/>
  <c r="E257" i="5"/>
  <c r="X257" i="5" s="1"/>
  <c r="V258" i="5"/>
  <c r="E258" i="5"/>
  <c r="V259" i="5"/>
  <c r="E259" i="5"/>
  <c r="X259" i="5" s="1"/>
  <c r="V260" i="5"/>
  <c r="E260" i="5"/>
  <c r="X260" i="5" s="1"/>
  <c r="V261" i="5"/>
  <c r="E261" i="5"/>
  <c r="V262" i="5"/>
  <c r="E262" i="5"/>
  <c r="X262" i="5" s="1"/>
  <c r="V263" i="5"/>
  <c r="E263" i="5"/>
  <c r="X263" i="5" s="1"/>
  <c r="V264" i="5"/>
  <c r="E264" i="5"/>
  <c r="V265" i="5"/>
  <c r="E265" i="5"/>
  <c r="X265" i="5" s="1"/>
  <c r="V266" i="5"/>
  <c r="E266" i="5"/>
  <c r="V267" i="5"/>
  <c r="E267" i="5"/>
  <c r="V268" i="5"/>
  <c r="E268" i="5"/>
  <c r="X268" i="5" s="1"/>
  <c r="V269" i="5"/>
  <c r="E269" i="5"/>
  <c r="V270" i="5"/>
  <c r="E270" i="5"/>
  <c r="X270" i="5" s="1"/>
  <c r="V271" i="5"/>
  <c r="E271" i="5"/>
  <c r="X271" i="5" s="1"/>
  <c r="V272" i="5"/>
  <c r="E272" i="5"/>
  <c r="V273" i="5"/>
  <c r="E273" i="5"/>
  <c r="X273" i="5" s="1"/>
  <c r="V274" i="5"/>
  <c r="E274" i="5"/>
  <c r="V275" i="5"/>
  <c r="E275" i="5"/>
  <c r="V276" i="5"/>
  <c r="E276" i="5"/>
  <c r="X276" i="5" s="1"/>
  <c r="V277" i="5"/>
  <c r="E277" i="5"/>
  <c r="V278" i="5"/>
  <c r="E278" i="5"/>
  <c r="X278" i="5" s="1"/>
  <c r="V279" i="5"/>
  <c r="E279" i="5"/>
  <c r="X279" i="5" s="1"/>
  <c r="V280" i="5"/>
  <c r="E280" i="5"/>
  <c r="V281" i="5"/>
  <c r="E281" i="5"/>
  <c r="X281" i="5" s="1"/>
  <c r="V282" i="5"/>
  <c r="E282" i="5"/>
  <c r="V283" i="5"/>
  <c r="E283" i="5"/>
  <c r="X283" i="5" s="1"/>
  <c r="V284" i="5"/>
  <c r="E284" i="5"/>
  <c r="X284" i="5" s="1"/>
  <c r="V285" i="5"/>
  <c r="E285" i="5"/>
  <c r="V286" i="5"/>
  <c r="E286" i="5"/>
  <c r="X286" i="5" s="1"/>
  <c r="V287" i="5"/>
  <c r="E287" i="5"/>
  <c r="X287" i="5" s="1"/>
  <c r="V288" i="5"/>
  <c r="E288" i="5"/>
  <c r="V289" i="5"/>
  <c r="E289" i="5"/>
  <c r="X289" i="5" s="1"/>
  <c r="V290" i="5"/>
  <c r="E290" i="5"/>
  <c r="V291" i="5"/>
  <c r="E291" i="5"/>
  <c r="X291" i="5" s="1"/>
  <c r="V292" i="5"/>
  <c r="E292" i="5"/>
  <c r="X292" i="5" s="1"/>
  <c r="V293" i="5"/>
  <c r="E293" i="5"/>
  <c r="V294" i="5"/>
  <c r="E294" i="5"/>
  <c r="X294" i="5" s="1"/>
  <c r="V295" i="5"/>
  <c r="E295" i="5"/>
  <c r="X295" i="5" s="1"/>
  <c r="V296" i="5"/>
  <c r="E296" i="5"/>
  <c r="V297" i="5"/>
  <c r="E297" i="5"/>
  <c r="X297" i="5" s="1"/>
  <c r="V298" i="5"/>
  <c r="E298" i="5"/>
  <c r="V299" i="5"/>
  <c r="E299" i="5"/>
  <c r="X299" i="5" s="1"/>
  <c r="V300" i="5"/>
  <c r="E300" i="5"/>
  <c r="X300" i="5" s="1"/>
  <c r="V301" i="5"/>
  <c r="E301" i="5"/>
  <c r="V302" i="5"/>
  <c r="E302" i="5"/>
  <c r="X302" i="5" s="1"/>
  <c r="V303" i="5"/>
  <c r="E303" i="5"/>
  <c r="X303" i="5" s="1"/>
  <c r="V304" i="5"/>
  <c r="E304" i="5"/>
  <c r="V305" i="5"/>
  <c r="E305" i="5"/>
  <c r="V306" i="5"/>
  <c r="E306" i="5"/>
  <c r="V307" i="5"/>
  <c r="E307" i="5"/>
  <c r="X307" i="5" s="1"/>
  <c r="V308" i="5"/>
  <c r="E308" i="5"/>
  <c r="X308" i="5" s="1"/>
  <c r="V309" i="5"/>
  <c r="E309" i="5"/>
  <c r="V310" i="5"/>
  <c r="E310" i="5"/>
  <c r="X310" i="5" s="1"/>
  <c r="V311" i="5"/>
  <c r="E311" i="5"/>
  <c r="X311" i="5" s="1"/>
  <c r="V312" i="5"/>
  <c r="E312" i="5"/>
  <c r="V313" i="5"/>
  <c r="E313" i="5"/>
  <c r="V314" i="5"/>
  <c r="E314" i="5"/>
  <c r="V315" i="5"/>
  <c r="E315" i="5"/>
  <c r="X315" i="5" s="1"/>
  <c r="V316" i="5"/>
  <c r="E316" i="5"/>
  <c r="X316" i="5" s="1"/>
  <c r="V317" i="5"/>
  <c r="E317" i="5"/>
  <c r="V318" i="5"/>
  <c r="E318" i="5"/>
  <c r="X318" i="5" s="1"/>
  <c r="V319" i="5"/>
  <c r="E319" i="5"/>
  <c r="V320" i="5"/>
  <c r="E320" i="5"/>
  <c r="V321" i="5"/>
  <c r="E321" i="5"/>
  <c r="V322" i="5"/>
  <c r="E322" i="5"/>
  <c r="V323" i="5"/>
  <c r="E323" i="5"/>
  <c r="X323" i="5" s="1"/>
  <c r="V324" i="5"/>
  <c r="E324" i="5"/>
  <c r="X324" i="5" s="1"/>
  <c r="V325" i="5"/>
  <c r="E325" i="5"/>
  <c r="V326" i="5"/>
  <c r="E326" i="5"/>
  <c r="X326" i="5" s="1"/>
  <c r="V327" i="5"/>
  <c r="E327" i="5"/>
  <c r="X327" i="5" s="1"/>
  <c r="V328" i="5"/>
  <c r="E328" i="5"/>
  <c r="V329" i="5"/>
  <c r="E329" i="5"/>
  <c r="X329" i="5" s="1"/>
  <c r="V330" i="5"/>
  <c r="E330" i="5"/>
  <c r="V331" i="5"/>
  <c r="E331" i="5"/>
  <c r="X331" i="5" s="1"/>
  <c r="V332" i="5"/>
  <c r="E332" i="5"/>
  <c r="X332" i="5" s="1"/>
  <c r="V333" i="5"/>
  <c r="E333" i="5"/>
  <c r="V334" i="5"/>
  <c r="E334" i="5"/>
  <c r="X334" i="5" s="1"/>
  <c r="V335" i="5"/>
  <c r="E335" i="5"/>
  <c r="X335" i="5" s="1"/>
  <c r="V336" i="5"/>
  <c r="E336" i="5"/>
  <c r="V337" i="5"/>
  <c r="E337" i="5"/>
  <c r="V338" i="5"/>
  <c r="E338" i="5"/>
  <c r="V339" i="5"/>
  <c r="E339" i="5"/>
  <c r="X339" i="5" s="1"/>
  <c r="V340" i="5"/>
  <c r="E340" i="5"/>
  <c r="X340" i="5" s="1"/>
  <c r="V341" i="5"/>
  <c r="E341" i="5"/>
  <c r="V342" i="5"/>
  <c r="E342" i="5"/>
  <c r="X342" i="5" s="1"/>
  <c r="V343" i="5"/>
  <c r="E343" i="5"/>
  <c r="X343" i="5" s="1"/>
  <c r="V344" i="5"/>
  <c r="E344" i="5"/>
  <c r="V345" i="5"/>
  <c r="E345" i="5"/>
  <c r="X345" i="5" s="1"/>
  <c r="V346" i="5"/>
  <c r="E346" i="5"/>
  <c r="V347" i="5"/>
  <c r="E347" i="5"/>
  <c r="X347" i="5" s="1"/>
  <c r="V348" i="5"/>
  <c r="E348" i="5"/>
  <c r="X348" i="5" s="1"/>
  <c r="V349" i="5"/>
  <c r="E349" i="5"/>
  <c r="V350" i="5"/>
  <c r="E350" i="5"/>
  <c r="X350" i="5" s="1"/>
  <c r="V351" i="5"/>
  <c r="E351" i="5"/>
  <c r="X351" i="5" s="1"/>
  <c r="V352" i="5"/>
  <c r="E352" i="5"/>
  <c r="V353" i="5"/>
  <c r="E353" i="5"/>
  <c r="X353" i="5" s="1"/>
  <c r="V354" i="5"/>
  <c r="E354" i="5"/>
  <c r="V355" i="5"/>
  <c r="E355" i="5"/>
  <c r="X355" i="5" s="1"/>
  <c r="V356" i="5"/>
  <c r="E356" i="5"/>
  <c r="X356" i="5" s="1"/>
  <c r="V357" i="5"/>
  <c r="E357" i="5"/>
  <c r="V358" i="5"/>
  <c r="E358" i="5"/>
  <c r="X358" i="5" s="1"/>
  <c r="V359" i="5"/>
  <c r="E359" i="5"/>
  <c r="X359" i="5" s="1"/>
  <c r="V360" i="5"/>
  <c r="E360" i="5"/>
  <c r="V361" i="5"/>
  <c r="E361" i="5"/>
  <c r="X361" i="5" s="1"/>
  <c r="V362" i="5"/>
  <c r="E362" i="5"/>
  <c r="V363" i="5"/>
  <c r="E363" i="5"/>
  <c r="V364" i="5"/>
  <c r="E364" i="5"/>
  <c r="X364" i="5" s="1"/>
  <c r="V365" i="5"/>
  <c r="E365" i="5"/>
  <c r="V366" i="5"/>
  <c r="E366" i="5"/>
  <c r="X366" i="5" s="1"/>
  <c r="V367" i="5"/>
  <c r="E367" i="5"/>
  <c r="X367" i="5" s="1"/>
  <c r="V368" i="5"/>
  <c r="E368" i="5"/>
  <c r="V369" i="5"/>
  <c r="E369" i="5"/>
  <c r="X369" i="5" s="1"/>
  <c r="V370" i="5"/>
  <c r="E370" i="5"/>
  <c r="V371" i="5"/>
  <c r="E371" i="5"/>
  <c r="X371" i="5" s="1"/>
  <c r="V372" i="5"/>
  <c r="E372" i="5"/>
  <c r="X372" i="5" s="1"/>
  <c r="V373" i="5"/>
  <c r="E373" i="5"/>
  <c r="V374" i="5"/>
  <c r="E374" i="5"/>
  <c r="X374" i="5" s="1"/>
  <c r="V375" i="5"/>
  <c r="E375" i="5"/>
  <c r="X375" i="5" s="1"/>
  <c r="V376" i="5"/>
  <c r="E376" i="5"/>
  <c r="V377" i="5"/>
  <c r="E377" i="5"/>
  <c r="X377" i="5" s="1"/>
  <c r="V378" i="5"/>
  <c r="E378" i="5"/>
  <c r="V379" i="5"/>
  <c r="E379" i="5"/>
  <c r="X379" i="5" s="1"/>
  <c r="V380" i="5"/>
  <c r="E380" i="5"/>
  <c r="X380" i="5" s="1"/>
  <c r="V381" i="5"/>
  <c r="E381" i="5"/>
  <c r="V382" i="5"/>
  <c r="E382" i="5"/>
  <c r="X382" i="5" s="1"/>
  <c r="V383" i="5"/>
  <c r="E383" i="5"/>
  <c r="X383" i="5" s="1"/>
  <c r="V384" i="5"/>
  <c r="E384" i="5"/>
  <c r="V385" i="5"/>
  <c r="E385" i="5"/>
  <c r="X385" i="5" s="1"/>
  <c r="V386" i="5"/>
  <c r="E386" i="5"/>
  <c r="V387" i="5"/>
  <c r="E387" i="5"/>
  <c r="X387" i="5" s="1"/>
  <c r="V388" i="5"/>
  <c r="E388" i="5"/>
  <c r="X388" i="5" s="1"/>
  <c r="V389" i="5"/>
  <c r="E389" i="5"/>
  <c r="V390" i="5"/>
  <c r="E390" i="5"/>
  <c r="X390" i="5" s="1"/>
  <c r="V391" i="5"/>
  <c r="E391" i="5"/>
  <c r="V392" i="5"/>
  <c r="E392" i="5"/>
  <c r="V393" i="5"/>
  <c r="E393" i="5"/>
  <c r="X393" i="5" s="1"/>
  <c r="V394" i="5"/>
  <c r="E394" i="5"/>
  <c r="V395" i="5"/>
  <c r="E395" i="5"/>
  <c r="V396" i="5"/>
  <c r="E396" i="5"/>
  <c r="X396" i="5" s="1"/>
  <c r="V397" i="5"/>
  <c r="E397" i="5"/>
  <c r="V398" i="5"/>
  <c r="E398" i="5"/>
  <c r="X398" i="5" s="1"/>
  <c r="V399" i="5"/>
  <c r="E399" i="5"/>
  <c r="X399" i="5" s="1"/>
  <c r="V400" i="5"/>
  <c r="E400" i="5"/>
  <c r="V401" i="5"/>
  <c r="E401" i="5"/>
  <c r="X401" i="5" s="1"/>
  <c r="V402" i="5"/>
  <c r="E402" i="5"/>
  <c r="V403" i="5"/>
  <c r="E403" i="5"/>
  <c r="X403" i="5" s="1"/>
  <c r="V404" i="5"/>
  <c r="E404" i="5"/>
  <c r="X404" i="5" s="1"/>
  <c r="V405" i="5"/>
  <c r="E405" i="5"/>
  <c r="V406" i="5"/>
  <c r="E406" i="5"/>
  <c r="X406" i="5" s="1"/>
  <c r="V407" i="5"/>
  <c r="E407" i="5"/>
  <c r="X407" i="5" s="1"/>
  <c r="V408" i="5"/>
  <c r="E408" i="5"/>
  <c r="V409" i="5"/>
  <c r="E409" i="5"/>
  <c r="X409" i="5" s="1"/>
  <c r="V410" i="5"/>
  <c r="E410" i="5"/>
  <c r="V411" i="5"/>
  <c r="E411" i="5"/>
  <c r="X411" i="5" s="1"/>
  <c r="V412" i="5"/>
  <c r="E412" i="5"/>
  <c r="X412" i="5" s="1"/>
  <c r="V413" i="5"/>
  <c r="E413" i="5"/>
  <c r="V414" i="5"/>
  <c r="E414" i="5"/>
  <c r="X414" i="5" s="1"/>
  <c r="V415" i="5"/>
  <c r="E415" i="5"/>
  <c r="V416" i="5"/>
  <c r="E416" i="5"/>
  <c r="V417" i="5"/>
  <c r="E417" i="5"/>
  <c r="X417" i="5" s="1"/>
  <c r="V418" i="5"/>
  <c r="E418" i="5"/>
  <c r="V419" i="5"/>
  <c r="E419" i="5"/>
  <c r="X419" i="5" s="1"/>
  <c r="V420" i="5"/>
  <c r="E420" i="5"/>
  <c r="X420" i="5" s="1"/>
  <c r="V421" i="5"/>
  <c r="E421" i="5"/>
  <c r="V422" i="5"/>
  <c r="E422" i="5"/>
  <c r="X422" i="5" s="1"/>
  <c r="V423" i="5"/>
  <c r="E423" i="5"/>
  <c r="X423" i="5" s="1"/>
  <c r="V424" i="5"/>
  <c r="E424" i="5"/>
  <c r="V425" i="5"/>
  <c r="E425" i="5"/>
  <c r="V426" i="5"/>
  <c r="E426" i="5"/>
  <c r="V427" i="5"/>
  <c r="E427" i="5"/>
  <c r="X427" i="5" s="1"/>
  <c r="V428" i="5"/>
  <c r="E428" i="5"/>
  <c r="X428" i="5" s="1"/>
  <c r="V429" i="5"/>
  <c r="E429" i="5"/>
  <c r="V430" i="5"/>
  <c r="E430" i="5"/>
  <c r="X430" i="5" s="1"/>
  <c r="V431" i="5"/>
  <c r="E431" i="5"/>
  <c r="X431" i="5" s="1"/>
  <c r="V432" i="5"/>
  <c r="E432" i="5"/>
  <c r="V433" i="5"/>
  <c r="E433" i="5"/>
  <c r="X433" i="5" s="1"/>
  <c r="V434" i="5"/>
  <c r="E434" i="5"/>
  <c r="V435" i="5"/>
  <c r="E435" i="5"/>
  <c r="X435" i="5" s="1"/>
  <c r="V436" i="5"/>
  <c r="E436" i="5"/>
  <c r="X436" i="5" s="1"/>
  <c r="V437" i="5"/>
  <c r="E437" i="5"/>
  <c r="V438" i="5"/>
  <c r="E438" i="5"/>
  <c r="X438" i="5" s="1"/>
  <c r="V439" i="5"/>
  <c r="E439" i="5"/>
  <c r="X439" i="5" s="1"/>
  <c r="V440" i="5"/>
  <c r="E440" i="5"/>
  <c r="V441" i="5"/>
  <c r="E441" i="5"/>
  <c r="V442" i="5"/>
  <c r="E442" i="5"/>
  <c r="V443" i="5"/>
  <c r="E443" i="5"/>
  <c r="X443" i="5" s="1"/>
  <c r="V444" i="5"/>
  <c r="E444" i="5"/>
  <c r="X444" i="5" s="1"/>
  <c r="V445" i="5"/>
  <c r="E445" i="5"/>
  <c r="V446" i="5"/>
  <c r="E446" i="5"/>
  <c r="X446" i="5" s="1"/>
  <c r="V447" i="5"/>
  <c r="E447" i="5"/>
  <c r="X447" i="5" s="1"/>
  <c r="V448" i="5"/>
  <c r="E448" i="5"/>
  <c r="V449" i="5"/>
  <c r="E449" i="5"/>
  <c r="X449" i="5" s="1"/>
  <c r="V450" i="5"/>
  <c r="E450" i="5"/>
  <c r="V451" i="5"/>
  <c r="E451" i="5"/>
  <c r="X451" i="5" s="1"/>
  <c r="V452" i="5"/>
  <c r="E452" i="5"/>
  <c r="X452" i="5" s="1"/>
  <c r="V453" i="5"/>
  <c r="E453" i="5"/>
  <c r="V454" i="5"/>
  <c r="E454" i="5"/>
  <c r="X454" i="5" s="1"/>
  <c r="V455" i="5"/>
  <c r="E455" i="5"/>
  <c r="X455" i="5" s="1"/>
  <c r="V456" i="5"/>
  <c r="E456" i="5"/>
  <c r="V457" i="5"/>
  <c r="E457" i="5"/>
  <c r="X457" i="5" s="1"/>
  <c r="V458" i="5"/>
  <c r="E458" i="5"/>
  <c r="V459" i="5"/>
  <c r="E459" i="5"/>
  <c r="X459" i="5" s="1"/>
  <c r="V460" i="5"/>
  <c r="E460" i="5"/>
  <c r="X460" i="5" s="1"/>
  <c r="V461" i="5"/>
  <c r="E461" i="5"/>
  <c r="V462" i="5"/>
  <c r="E462" i="5"/>
  <c r="X462" i="5" s="1"/>
  <c r="V463" i="5"/>
  <c r="E463" i="5"/>
  <c r="X463" i="5" s="1"/>
  <c r="V464" i="5"/>
  <c r="E464" i="5"/>
  <c r="V465" i="5"/>
  <c r="E465" i="5"/>
  <c r="X465" i="5" s="1"/>
  <c r="V466" i="5"/>
  <c r="E466" i="5"/>
  <c r="V467" i="5"/>
  <c r="E467" i="5"/>
  <c r="X467" i="5" s="1"/>
  <c r="V468" i="5"/>
  <c r="E468" i="5"/>
  <c r="X468" i="5" s="1"/>
  <c r="V469" i="5"/>
  <c r="E469" i="5"/>
  <c r="V470" i="5"/>
  <c r="E470" i="5"/>
  <c r="X470" i="5" s="1"/>
  <c r="V471" i="5"/>
  <c r="E471" i="5"/>
  <c r="X471" i="5" s="1"/>
  <c r="V472" i="5"/>
  <c r="E472" i="5"/>
  <c r="V473" i="5"/>
  <c r="E473" i="5"/>
  <c r="X473" i="5" s="1"/>
  <c r="V474" i="5"/>
  <c r="E474" i="5"/>
  <c r="V475" i="5"/>
  <c r="E475" i="5"/>
  <c r="X475" i="5" s="1"/>
  <c r="V476" i="5"/>
  <c r="E476" i="5"/>
  <c r="X476" i="5" s="1"/>
  <c r="V477" i="5"/>
  <c r="E477" i="5"/>
  <c r="V478" i="5"/>
  <c r="E478" i="5"/>
  <c r="X478" i="5" s="1"/>
  <c r="V479" i="5"/>
  <c r="E479" i="5"/>
  <c r="X479" i="5" s="1"/>
  <c r="V480" i="5"/>
  <c r="E480" i="5"/>
  <c r="V481" i="5"/>
  <c r="E481" i="5"/>
  <c r="X481" i="5" s="1"/>
  <c r="V482" i="5"/>
  <c r="E482" i="5"/>
  <c r="V483" i="5"/>
  <c r="E483" i="5"/>
  <c r="V484" i="5"/>
  <c r="E484" i="5"/>
  <c r="X484" i="5" s="1"/>
  <c r="V485" i="5"/>
  <c r="E485" i="5"/>
  <c r="V486" i="5"/>
  <c r="E486" i="5"/>
  <c r="X486" i="5" s="1"/>
  <c r="V487" i="5"/>
  <c r="E487" i="5"/>
  <c r="X487" i="5" s="1"/>
  <c r="V488" i="5"/>
  <c r="E488" i="5"/>
  <c r="V489" i="5"/>
  <c r="E489" i="5"/>
  <c r="X489" i="5" s="1"/>
  <c r="V490" i="5"/>
  <c r="E490" i="5"/>
  <c r="V491" i="5"/>
  <c r="E491" i="5"/>
  <c r="X491" i="5" s="1"/>
  <c r="V492" i="5"/>
  <c r="E492" i="5"/>
  <c r="X492" i="5" s="1"/>
  <c r="V493" i="5"/>
  <c r="E493" i="5"/>
  <c r="V494" i="5"/>
  <c r="E494" i="5"/>
  <c r="X494" i="5" s="1"/>
  <c r="V495" i="5"/>
  <c r="E495" i="5"/>
  <c r="X495" i="5" s="1"/>
  <c r="V496" i="5"/>
  <c r="E496" i="5"/>
  <c r="V497" i="5"/>
  <c r="E497" i="5"/>
  <c r="V498" i="5"/>
  <c r="E498" i="5"/>
  <c r="V499" i="5"/>
  <c r="E499" i="5"/>
  <c r="X499" i="5" s="1"/>
  <c r="V500" i="5"/>
  <c r="E500" i="5"/>
  <c r="X500" i="5" s="1"/>
  <c r="V501" i="5"/>
  <c r="E501" i="5"/>
  <c r="V502" i="5"/>
  <c r="E502" i="5"/>
  <c r="X502" i="5" s="1"/>
  <c r="V503" i="5"/>
  <c r="E503" i="5"/>
  <c r="X503" i="5" s="1"/>
  <c r="V504" i="5"/>
  <c r="E504" i="5"/>
  <c r="V505" i="5"/>
  <c r="E505" i="5"/>
  <c r="X505" i="5" s="1"/>
  <c r="V506" i="5"/>
  <c r="E506" i="5"/>
  <c r="V507" i="5"/>
  <c r="E507" i="5"/>
  <c r="X507" i="5" s="1"/>
  <c r="V508" i="5"/>
  <c r="E508" i="5"/>
  <c r="X508" i="5" s="1"/>
  <c r="V509" i="5"/>
  <c r="E509" i="5"/>
  <c r="V510" i="5"/>
  <c r="E510" i="5"/>
  <c r="X510" i="5" s="1"/>
  <c r="V511" i="5"/>
  <c r="E511" i="5"/>
  <c r="X511" i="5" s="1"/>
  <c r="V512" i="5"/>
  <c r="E512" i="5"/>
  <c r="V513" i="5"/>
  <c r="E513" i="5"/>
  <c r="X513" i="5" s="1"/>
  <c r="V514" i="5"/>
  <c r="E514" i="5"/>
  <c r="V515" i="5"/>
  <c r="E515" i="5"/>
  <c r="X515" i="5" s="1"/>
  <c r="V516" i="5"/>
  <c r="E516" i="5"/>
  <c r="X516" i="5" s="1"/>
  <c r="V517" i="5"/>
  <c r="E517" i="5"/>
  <c r="V518" i="5"/>
  <c r="E518" i="5"/>
  <c r="X518" i="5" s="1"/>
  <c r="V519" i="5"/>
  <c r="E519" i="5"/>
  <c r="X519" i="5" s="1"/>
  <c r="V520" i="5"/>
  <c r="E520" i="5"/>
  <c r="V521" i="5"/>
  <c r="E521" i="5"/>
  <c r="X521" i="5" s="1"/>
  <c r="V522" i="5"/>
  <c r="E522" i="5"/>
  <c r="V523" i="5"/>
  <c r="E523" i="5"/>
  <c r="X523" i="5" s="1"/>
  <c r="V524" i="5"/>
  <c r="E524" i="5"/>
  <c r="X524" i="5" s="1"/>
  <c r="V525" i="5"/>
  <c r="E525" i="5"/>
  <c r="V526" i="5"/>
  <c r="E526" i="5"/>
  <c r="X526" i="5" s="1"/>
  <c r="V527" i="5"/>
  <c r="E527" i="5"/>
  <c r="X527" i="5" s="1"/>
  <c r="V528" i="5"/>
  <c r="E528" i="5"/>
  <c r="V529" i="5"/>
  <c r="E529" i="5"/>
  <c r="X529" i="5" s="1"/>
  <c r="V530" i="5"/>
  <c r="E530" i="5"/>
  <c r="V531" i="5"/>
  <c r="E531" i="5"/>
  <c r="X531" i="5" s="1"/>
  <c r="V532" i="5"/>
  <c r="E532" i="5"/>
  <c r="X532" i="5" s="1"/>
  <c r="V533" i="5"/>
  <c r="E533" i="5"/>
  <c r="V534" i="5"/>
  <c r="E534" i="5"/>
  <c r="X534" i="5" s="1"/>
  <c r="V535" i="5"/>
  <c r="E535" i="5"/>
  <c r="X535" i="5" s="1"/>
  <c r="V536" i="5"/>
  <c r="E536" i="5"/>
  <c r="V537" i="5"/>
  <c r="E537" i="5"/>
  <c r="X537" i="5" s="1"/>
  <c r="V538" i="5"/>
  <c r="E538" i="5"/>
  <c r="V539" i="5"/>
  <c r="E539" i="5"/>
  <c r="V540" i="5"/>
  <c r="E540" i="5"/>
  <c r="X540" i="5" s="1"/>
  <c r="V541" i="5"/>
  <c r="E541" i="5"/>
  <c r="V542" i="5"/>
  <c r="E542" i="5"/>
  <c r="X542" i="5" s="1"/>
  <c r="V543" i="5"/>
  <c r="E543" i="5"/>
  <c r="X543" i="5" s="1"/>
  <c r="V544" i="5"/>
  <c r="E544" i="5"/>
  <c r="V545" i="5"/>
  <c r="E545" i="5"/>
  <c r="X545" i="5" s="1"/>
  <c r="V546" i="5"/>
  <c r="E546" i="5"/>
  <c r="V547" i="5"/>
  <c r="E547" i="5"/>
  <c r="V548" i="5"/>
  <c r="E548" i="5"/>
  <c r="X548" i="5" s="1"/>
  <c r="V549" i="5"/>
  <c r="E549" i="5"/>
  <c r="V550" i="5"/>
  <c r="E550" i="5"/>
  <c r="X550" i="5" s="1"/>
  <c r="V551" i="5"/>
  <c r="E551" i="5"/>
  <c r="X551" i="5" s="1"/>
  <c r="V552" i="5"/>
  <c r="E552" i="5"/>
  <c r="V553" i="5"/>
  <c r="E553" i="5"/>
  <c r="V554" i="5"/>
  <c r="E554" i="5"/>
  <c r="V555" i="5"/>
  <c r="E555" i="5"/>
  <c r="X555" i="5" s="1"/>
  <c r="V556" i="5"/>
  <c r="E556" i="5"/>
  <c r="X556" i="5" s="1"/>
  <c r="V557" i="5"/>
  <c r="E557" i="5"/>
  <c r="V558" i="5"/>
  <c r="E558" i="5"/>
  <c r="X558" i="5" s="1"/>
  <c r="V559" i="5"/>
  <c r="E559" i="5"/>
  <c r="X559" i="5" s="1"/>
  <c r="V560" i="5"/>
  <c r="E560" i="5"/>
  <c r="V561" i="5"/>
  <c r="E561" i="5"/>
  <c r="V562" i="5"/>
  <c r="E562" i="5"/>
  <c r="V563" i="5"/>
  <c r="E563" i="5"/>
  <c r="X563" i="5" s="1"/>
  <c r="V564" i="5"/>
  <c r="E564" i="5"/>
  <c r="X564" i="5" s="1"/>
  <c r="V565" i="5"/>
  <c r="E565" i="5"/>
  <c r="V566" i="5"/>
  <c r="E566" i="5"/>
  <c r="X566" i="5" s="1"/>
  <c r="V567" i="5"/>
  <c r="E567" i="5"/>
  <c r="X567" i="5" s="1"/>
  <c r="V568" i="5"/>
  <c r="E568" i="5"/>
  <c r="V569" i="5"/>
  <c r="E569" i="5"/>
  <c r="V570" i="5"/>
  <c r="E570" i="5"/>
  <c r="V571" i="5"/>
  <c r="E571" i="5"/>
  <c r="X571" i="5" s="1"/>
  <c r="V572" i="5"/>
  <c r="E572" i="5"/>
  <c r="X572" i="5" s="1"/>
  <c r="V573" i="5"/>
  <c r="E573" i="5"/>
  <c r="V574" i="5"/>
  <c r="E574" i="5"/>
  <c r="X574" i="5" s="1"/>
  <c r="V575" i="5"/>
  <c r="E575" i="5"/>
  <c r="X575" i="5" s="1"/>
  <c r="V576" i="5"/>
  <c r="E576" i="5"/>
  <c r="V577" i="5"/>
  <c r="E577" i="5"/>
  <c r="X577" i="5" s="1"/>
  <c r="V578" i="5"/>
  <c r="E578" i="5"/>
  <c r="V579" i="5"/>
  <c r="E579" i="5"/>
  <c r="X579" i="5" s="1"/>
  <c r="V580" i="5"/>
  <c r="E580" i="5"/>
  <c r="X580" i="5" s="1"/>
  <c r="V581" i="5"/>
  <c r="E581" i="5"/>
  <c r="V582" i="5"/>
  <c r="E582" i="5"/>
  <c r="X582" i="5" s="1"/>
  <c r="V583" i="5"/>
  <c r="E583" i="5"/>
  <c r="X583" i="5" s="1"/>
  <c r="V584" i="5"/>
  <c r="E584" i="5"/>
  <c r="V585" i="5"/>
  <c r="E585" i="5"/>
  <c r="V586" i="5"/>
  <c r="E586" i="5"/>
  <c r="V587" i="5"/>
  <c r="E587" i="5"/>
  <c r="X587" i="5" s="1"/>
  <c r="V588" i="5"/>
  <c r="E588" i="5"/>
  <c r="X588" i="5" s="1"/>
  <c r="V589" i="5"/>
  <c r="E589" i="5"/>
  <c r="V590" i="5"/>
  <c r="E590" i="5"/>
  <c r="X590" i="5" s="1"/>
  <c r="V591" i="5"/>
  <c r="E591" i="5"/>
  <c r="X591" i="5" s="1"/>
  <c r="V592" i="5"/>
  <c r="E592" i="5"/>
  <c r="V593" i="5"/>
  <c r="E593" i="5"/>
  <c r="X593" i="5" s="1"/>
  <c r="V594" i="5"/>
  <c r="E594" i="5"/>
  <c r="V595" i="5"/>
  <c r="E595" i="5"/>
  <c r="X595" i="5" s="1"/>
  <c r="V596" i="5"/>
  <c r="E596" i="5"/>
  <c r="X596" i="5" s="1"/>
  <c r="V597" i="5"/>
  <c r="E597" i="5"/>
  <c r="V598" i="5"/>
  <c r="E598" i="5"/>
  <c r="X598" i="5" s="1"/>
  <c r="V599" i="5"/>
  <c r="E599" i="5"/>
  <c r="X599" i="5" s="1"/>
  <c r="V600" i="5"/>
  <c r="E600" i="5"/>
  <c r="V601" i="5"/>
  <c r="E601" i="5"/>
  <c r="X601" i="5" s="1"/>
  <c r="V602" i="5"/>
  <c r="E602" i="5"/>
  <c r="V603" i="5"/>
  <c r="E603" i="5"/>
  <c r="X603" i="5" s="1"/>
  <c r="V604" i="5"/>
  <c r="E604" i="5"/>
  <c r="X604" i="5" s="1"/>
  <c r="V605" i="5"/>
  <c r="E605" i="5"/>
  <c r="V606" i="5"/>
  <c r="E606" i="5"/>
  <c r="X606" i="5" s="1"/>
  <c r="V607" i="5"/>
  <c r="E607" i="5"/>
  <c r="X607" i="5" s="1"/>
  <c r="V608" i="5"/>
  <c r="E608" i="5"/>
  <c r="V609" i="5"/>
  <c r="E609" i="5"/>
  <c r="V610" i="5"/>
  <c r="E610" i="5"/>
  <c r="V611" i="5"/>
  <c r="E611" i="5"/>
  <c r="V612" i="5"/>
  <c r="E612" i="5"/>
  <c r="X612" i="5" s="1"/>
  <c r="V613" i="5"/>
  <c r="E613" i="5"/>
  <c r="V614" i="5"/>
  <c r="E614" i="5"/>
  <c r="X614" i="5" s="1"/>
  <c r="V615" i="5"/>
  <c r="E615" i="5"/>
  <c r="X615" i="5" s="1"/>
  <c r="V616" i="5"/>
  <c r="E616" i="5"/>
  <c r="X616" i="5" s="1"/>
  <c r="V617" i="5"/>
  <c r="E617" i="5"/>
  <c r="V618" i="5"/>
  <c r="E618" i="5"/>
  <c r="V619" i="5"/>
  <c r="E619" i="5"/>
  <c r="X619" i="5" s="1"/>
  <c r="V620" i="5"/>
  <c r="E620" i="5"/>
  <c r="X620" i="5" s="1"/>
  <c r="V621" i="5"/>
  <c r="E621" i="5"/>
  <c r="V622" i="5"/>
  <c r="E622" i="5"/>
  <c r="X622" i="5" s="1"/>
  <c r="V623" i="5"/>
  <c r="E623" i="5"/>
  <c r="X623" i="5" s="1"/>
  <c r="V624" i="5"/>
  <c r="E624" i="5"/>
  <c r="V625" i="5"/>
  <c r="E625" i="5"/>
  <c r="X625" i="5" s="1"/>
  <c r="V626" i="5"/>
  <c r="E626" i="5"/>
  <c r="V627" i="5"/>
  <c r="E627" i="5"/>
  <c r="V628" i="5"/>
  <c r="E628" i="5"/>
  <c r="X628" i="5" s="1"/>
  <c r="V629" i="5"/>
  <c r="E629" i="5"/>
  <c r="V630" i="5"/>
  <c r="E630" i="5"/>
  <c r="X630" i="5" s="1"/>
  <c r="V631" i="5"/>
  <c r="E631" i="5"/>
  <c r="X631" i="5" s="1"/>
  <c r="V632" i="5"/>
  <c r="E632" i="5"/>
  <c r="V633" i="5"/>
  <c r="E633" i="5"/>
  <c r="X633" i="5" s="1"/>
  <c r="V634" i="5"/>
  <c r="E634" i="5"/>
  <c r="V635" i="5"/>
  <c r="E635" i="5"/>
  <c r="X635" i="5" s="1"/>
  <c r="V636" i="5"/>
  <c r="E636" i="5"/>
  <c r="X636" i="5" s="1"/>
  <c r="V637" i="5"/>
  <c r="E637" i="5"/>
  <c r="V638" i="5"/>
  <c r="E638" i="5"/>
  <c r="X638" i="5" s="1"/>
  <c r="V639" i="5"/>
  <c r="E639" i="5"/>
  <c r="X639" i="5" s="1"/>
  <c r="V640" i="5"/>
  <c r="E640" i="5"/>
  <c r="V641" i="5"/>
  <c r="E641" i="5"/>
  <c r="X641" i="5" s="1"/>
  <c r="V642" i="5"/>
  <c r="E642" i="5"/>
  <c r="V643" i="5"/>
  <c r="E643" i="5"/>
  <c r="X643" i="5" s="1"/>
  <c r="V644" i="5"/>
  <c r="E644" i="5"/>
  <c r="X644" i="5" s="1"/>
  <c r="V645" i="5"/>
  <c r="E645" i="5"/>
  <c r="V646" i="5"/>
  <c r="E646" i="5"/>
  <c r="X646" i="5" s="1"/>
  <c r="V647" i="5"/>
  <c r="E647" i="5"/>
  <c r="X647" i="5" s="1"/>
  <c r="V648" i="5"/>
  <c r="E648" i="5"/>
  <c r="V649" i="5"/>
  <c r="E649" i="5"/>
  <c r="V650" i="5"/>
  <c r="E650" i="5"/>
  <c r="V651" i="5"/>
  <c r="E651" i="5"/>
  <c r="V652" i="5"/>
  <c r="E652" i="5"/>
  <c r="X652" i="5" s="1"/>
  <c r="V653" i="5"/>
  <c r="E653" i="5"/>
  <c r="V654" i="5"/>
  <c r="E654" i="5"/>
  <c r="X654" i="5" s="1"/>
  <c r="V655" i="5"/>
  <c r="E655" i="5"/>
  <c r="X655" i="5" s="1"/>
  <c r="V656" i="5"/>
  <c r="E656" i="5"/>
  <c r="V657" i="5"/>
  <c r="E657" i="5"/>
  <c r="X657" i="5" s="1"/>
  <c r="V658" i="5"/>
  <c r="E658" i="5"/>
  <c r="V659" i="5"/>
  <c r="E659" i="5"/>
  <c r="X659" i="5" s="1"/>
  <c r="V660" i="5"/>
  <c r="E660" i="5"/>
  <c r="X660" i="5" s="1"/>
  <c r="V661" i="5"/>
  <c r="E661" i="5"/>
  <c r="V662" i="5"/>
  <c r="E662" i="5"/>
  <c r="X662" i="5" s="1"/>
  <c r="V663" i="5"/>
  <c r="E663" i="5"/>
  <c r="X663" i="5" s="1"/>
  <c r="V664" i="5"/>
  <c r="E664" i="5"/>
  <c r="V665" i="5"/>
  <c r="E665" i="5"/>
  <c r="V666" i="5"/>
  <c r="E666" i="5"/>
  <c r="V667" i="5"/>
  <c r="E667" i="5"/>
  <c r="X667" i="5" s="1"/>
  <c r="V668" i="5"/>
  <c r="E668" i="5"/>
  <c r="X668" i="5" s="1"/>
  <c r="V669" i="5"/>
  <c r="E669" i="5"/>
  <c r="V670" i="5"/>
  <c r="E670" i="5"/>
  <c r="X670" i="5" s="1"/>
  <c r="V671" i="5"/>
  <c r="E671" i="5"/>
  <c r="X671" i="5" s="1"/>
  <c r="V672" i="5"/>
  <c r="E672" i="5"/>
  <c r="V673" i="5"/>
  <c r="E673" i="5"/>
  <c r="X673" i="5" s="1"/>
  <c r="V674" i="5"/>
  <c r="E674" i="5"/>
  <c r="V675" i="5"/>
  <c r="E675" i="5"/>
  <c r="V676" i="5"/>
  <c r="E676" i="5"/>
  <c r="X676" i="5" s="1"/>
  <c r="V677" i="5"/>
  <c r="E677" i="5"/>
  <c r="V678" i="5"/>
  <c r="E678" i="5"/>
  <c r="X678" i="5" s="1"/>
  <c r="V679" i="5"/>
  <c r="E679" i="5"/>
  <c r="X679" i="5" s="1"/>
  <c r="V680" i="5"/>
  <c r="E680" i="5"/>
  <c r="V681" i="5"/>
  <c r="E681" i="5"/>
  <c r="X681" i="5" s="1"/>
  <c r="V682" i="5"/>
  <c r="E682" i="5"/>
  <c r="V683" i="5"/>
  <c r="E683" i="5"/>
  <c r="X683" i="5" s="1"/>
  <c r="V684" i="5"/>
  <c r="E684" i="5"/>
  <c r="X684" i="5" s="1"/>
  <c r="V685" i="5"/>
  <c r="E685" i="5"/>
  <c r="V686" i="5"/>
  <c r="E686" i="5"/>
  <c r="X686" i="5" s="1"/>
  <c r="V687" i="5"/>
  <c r="E687" i="5"/>
  <c r="X687" i="5" s="1"/>
  <c r="V688" i="5"/>
  <c r="E688" i="5"/>
  <c r="V689" i="5"/>
  <c r="E689" i="5"/>
  <c r="V690" i="5"/>
  <c r="E690" i="5"/>
  <c r="V691" i="5"/>
  <c r="E691" i="5"/>
  <c r="V692" i="5"/>
  <c r="E692" i="5"/>
  <c r="X692" i="5" s="1"/>
  <c r="V693" i="5"/>
  <c r="E693" i="5"/>
  <c r="V694" i="5"/>
  <c r="E694" i="5"/>
  <c r="X694" i="5" s="1"/>
  <c r="V695" i="5"/>
  <c r="E695" i="5"/>
  <c r="X695" i="5" s="1"/>
  <c r="V696" i="5"/>
  <c r="E696" i="5"/>
  <c r="V697" i="5"/>
  <c r="E697" i="5"/>
  <c r="X697" i="5" s="1"/>
  <c r="V698" i="5"/>
  <c r="E698" i="5"/>
  <c r="V699" i="5"/>
  <c r="E699" i="5"/>
  <c r="X699" i="5" s="1"/>
  <c r="V700" i="5"/>
  <c r="E700" i="5"/>
  <c r="X700" i="5" s="1"/>
  <c r="V701" i="5"/>
  <c r="E701" i="5"/>
  <c r="V702" i="5"/>
  <c r="E702" i="5"/>
  <c r="X702" i="5" s="1"/>
  <c r="V703" i="5"/>
  <c r="E703" i="5"/>
  <c r="X703" i="5" s="1"/>
  <c r="V704" i="5"/>
  <c r="E704" i="5"/>
  <c r="V705" i="5"/>
  <c r="E705" i="5"/>
  <c r="X705" i="5" s="1"/>
  <c r="V706" i="5"/>
  <c r="E706" i="5"/>
  <c r="V707" i="5"/>
  <c r="E707" i="5"/>
  <c r="X707" i="5" s="1"/>
  <c r="V708" i="5"/>
  <c r="E708" i="5"/>
  <c r="X708" i="5" s="1"/>
  <c r="V709" i="5"/>
  <c r="E709" i="5"/>
  <c r="V710" i="5"/>
  <c r="E710" i="5"/>
  <c r="X710" i="5" s="1"/>
  <c r="V711" i="5"/>
  <c r="E711" i="5"/>
  <c r="X711" i="5" s="1"/>
  <c r="V712" i="5"/>
  <c r="E712" i="5"/>
  <c r="V713" i="5"/>
  <c r="E713" i="5"/>
  <c r="X713" i="5" s="1"/>
  <c r="V714" i="5"/>
  <c r="E714" i="5"/>
  <c r="V715" i="5"/>
  <c r="E715" i="5"/>
  <c r="V716" i="5"/>
  <c r="E716" i="5"/>
  <c r="X716" i="5" s="1"/>
  <c r="V717" i="5"/>
  <c r="E717" i="5"/>
  <c r="V718" i="5"/>
  <c r="E718" i="5"/>
  <c r="X718" i="5" s="1"/>
  <c r="V719" i="5"/>
  <c r="E719" i="5"/>
  <c r="X719" i="5" s="1"/>
  <c r="V720" i="5"/>
  <c r="E720" i="5"/>
  <c r="V721" i="5"/>
  <c r="E721" i="5"/>
  <c r="X721" i="5" s="1"/>
  <c r="V722" i="5"/>
  <c r="E722" i="5"/>
  <c r="V723" i="5"/>
  <c r="E723" i="5"/>
  <c r="X723" i="5" s="1"/>
  <c r="V724" i="5"/>
  <c r="E724" i="5"/>
  <c r="X724" i="5" s="1"/>
  <c r="V725" i="5"/>
  <c r="E725" i="5"/>
  <c r="V726" i="5"/>
  <c r="E726" i="5"/>
  <c r="X726" i="5" s="1"/>
  <c r="V727" i="5"/>
  <c r="E727" i="5"/>
  <c r="X727" i="5" s="1"/>
  <c r="V728" i="5"/>
  <c r="E728" i="5"/>
  <c r="V729" i="5"/>
  <c r="E729" i="5"/>
  <c r="X729" i="5" s="1"/>
  <c r="V730" i="5"/>
  <c r="E730" i="5"/>
  <c r="V731" i="5"/>
  <c r="E731" i="5"/>
  <c r="X731" i="5" s="1"/>
  <c r="V732" i="5"/>
  <c r="E732" i="5"/>
  <c r="X732" i="5" s="1"/>
  <c r="V733" i="5"/>
  <c r="E733" i="5"/>
  <c r="V734" i="5"/>
  <c r="E734" i="5"/>
  <c r="X734" i="5" s="1"/>
  <c r="V735" i="5"/>
  <c r="E735" i="5"/>
  <c r="X735" i="5" s="1"/>
  <c r="V736" i="5"/>
  <c r="E736" i="5"/>
  <c r="V737" i="5"/>
  <c r="E737" i="5"/>
  <c r="X737" i="5" s="1"/>
  <c r="V738" i="5"/>
  <c r="E738" i="5"/>
  <c r="V739" i="5"/>
  <c r="E739" i="5"/>
  <c r="V740" i="5"/>
  <c r="E740" i="5"/>
  <c r="X740" i="5" s="1"/>
  <c r="V741" i="5"/>
  <c r="E741" i="5"/>
  <c r="V742" i="5"/>
  <c r="E742" i="5"/>
  <c r="X742" i="5" s="1"/>
  <c r="V743" i="5"/>
  <c r="E743" i="5"/>
  <c r="X743" i="5" s="1"/>
  <c r="V744" i="5"/>
  <c r="E744" i="5"/>
  <c r="V745" i="5"/>
  <c r="E745" i="5"/>
  <c r="X745" i="5" s="1"/>
  <c r="V746" i="5"/>
  <c r="E746" i="5"/>
  <c r="V747" i="5"/>
  <c r="E747" i="5"/>
  <c r="X747" i="5" s="1"/>
  <c r="V748" i="5"/>
  <c r="E748" i="5"/>
  <c r="X748" i="5" s="1"/>
  <c r="V749" i="5"/>
  <c r="E749" i="5"/>
  <c r="V750" i="5"/>
  <c r="E750" i="5"/>
  <c r="X750" i="5" s="1"/>
  <c r="V751" i="5"/>
  <c r="E751" i="5"/>
  <c r="X751" i="5" s="1"/>
  <c r="V752" i="5"/>
  <c r="E752" i="5"/>
  <c r="V753" i="5"/>
  <c r="E753" i="5"/>
  <c r="V754" i="5"/>
  <c r="E754" i="5"/>
  <c r="V755" i="5"/>
  <c r="E755" i="5"/>
  <c r="X755" i="5" s="1"/>
  <c r="V756" i="5"/>
  <c r="E756" i="5"/>
  <c r="X756" i="5" s="1"/>
  <c r="V757" i="5"/>
  <c r="E757" i="5"/>
  <c r="V758" i="5"/>
  <c r="E758" i="5"/>
  <c r="X758" i="5" s="1"/>
  <c r="V759" i="5"/>
  <c r="E759" i="5"/>
  <c r="X759" i="5" s="1"/>
  <c r="V760" i="5"/>
  <c r="E760" i="5"/>
  <c r="V761" i="5"/>
  <c r="E761" i="5"/>
  <c r="X761" i="5" s="1"/>
  <c r="V762" i="5"/>
  <c r="E762" i="5"/>
  <c r="V763" i="5"/>
  <c r="E763" i="5"/>
  <c r="X763" i="5" s="1"/>
  <c r="V764" i="5"/>
  <c r="E764" i="5"/>
  <c r="X764" i="5" s="1"/>
  <c r="V765" i="5"/>
  <c r="E765" i="5"/>
  <c r="V766" i="5"/>
  <c r="E766" i="5"/>
  <c r="X766" i="5" s="1"/>
  <c r="V767" i="5"/>
  <c r="E767" i="5"/>
  <c r="X767" i="5" s="1"/>
  <c r="V768" i="5"/>
  <c r="E768" i="5"/>
  <c r="X768" i="5" s="1"/>
  <c r="V769" i="5"/>
  <c r="E769" i="5"/>
  <c r="V770" i="5"/>
  <c r="E770" i="5"/>
  <c r="V771" i="5"/>
  <c r="E771" i="5"/>
  <c r="V772" i="5"/>
  <c r="E772" i="5"/>
  <c r="X772" i="5" s="1"/>
  <c r="V773" i="5"/>
  <c r="E773" i="5"/>
  <c r="V774" i="5"/>
  <c r="E774" i="5"/>
  <c r="X774" i="5" s="1"/>
  <c r="V775" i="5"/>
  <c r="E775" i="5"/>
  <c r="X775" i="5" s="1"/>
  <c r="V776" i="5"/>
  <c r="E776" i="5"/>
  <c r="X776" i="5" s="1"/>
  <c r="V777" i="5"/>
  <c r="E777" i="5"/>
  <c r="X777" i="5" s="1"/>
  <c r="V778" i="5"/>
  <c r="E778" i="5"/>
  <c r="V779" i="5"/>
  <c r="E779" i="5"/>
  <c r="X779" i="5" s="1"/>
  <c r="V780" i="5"/>
  <c r="E780" i="5"/>
  <c r="X780" i="5" s="1"/>
  <c r="V781" i="5"/>
  <c r="E781" i="5"/>
  <c r="V782" i="5"/>
  <c r="E782" i="5"/>
  <c r="X782" i="5" s="1"/>
  <c r="V783" i="5"/>
  <c r="E783" i="5"/>
  <c r="X783" i="5" s="1"/>
  <c r="V784" i="5"/>
  <c r="E784" i="5"/>
  <c r="X784" i="5" s="1"/>
  <c r="V785" i="5"/>
  <c r="E785" i="5"/>
  <c r="V786" i="5"/>
  <c r="E786" i="5"/>
  <c r="V787" i="5"/>
  <c r="E787" i="5"/>
  <c r="X787" i="5" s="1"/>
  <c r="V788" i="5"/>
  <c r="E788" i="5"/>
  <c r="X788" i="5" s="1"/>
  <c r="V789" i="5"/>
  <c r="E789" i="5"/>
  <c r="V790" i="5"/>
  <c r="E790" i="5"/>
  <c r="X790" i="5" s="1"/>
  <c r="V791" i="5"/>
  <c r="E791" i="5"/>
  <c r="X791" i="5" s="1"/>
  <c r="V792" i="5"/>
  <c r="E792" i="5"/>
  <c r="V793" i="5"/>
  <c r="E793" i="5"/>
  <c r="V794" i="5"/>
  <c r="E794" i="5"/>
  <c r="V795" i="5"/>
  <c r="E795" i="5"/>
  <c r="X795" i="5" s="1"/>
  <c r="V796" i="5"/>
  <c r="E796" i="5"/>
  <c r="X796" i="5" s="1"/>
  <c r="V797" i="5"/>
  <c r="E797" i="5"/>
  <c r="V798" i="5"/>
  <c r="E798" i="5"/>
  <c r="X798" i="5" s="1"/>
  <c r="V799" i="5"/>
  <c r="E799" i="5"/>
  <c r="X799" i="5" s="1"/>
  <c r="V800" i="5"/>
  <c r="E800" i="5"/>
  <c r="V801" i="5"/>
  <c r="E801" i="5"/>
  <c r="X801" i="5" s="1"/>
  <c r="V802" i="5"/>
  <c r="E802" i="5"/>
  <c r="V803" i="5"/>
  <c r="E803" i="5"/>
  <c r="X803" i="5" s="1"/>
  <c r="V804" i="5"/>
  <c r="E804" i="5"/>
  <c r="X804" i="5" s="1"/>
  <c r="V805" i="5"/>
  <c r="E805" i="5"/>
  <c r="V806" i="5"/>
  <c r="E806" i="5"/>
  <c r="X806" i="5" s="1"/>
  <c r="V807" i="5"/>
  <c r="E807" i="5"/>
  <c r="X807" i="5" s="1"/>
  <c r="V808" i="5"/>
  <c r="E808" i="5"/>
  <c r="V809" i="5"/>
  <c r="E809" i="5"/>
  <c r="V810" i="5"/>
  <c r="E810" i="5"/>
  <c r="V811" i="5"/>
  <c r="E811" i="5"/>
  <c r="V812" i="5"/>
  <c r="E812" i="5"/>
  <c r="X812" i="5" s="1"/>
  <c r="V813" i="5"/>
  <c r="E813" i="5"/>
  <c r="V814" i="5"/>
  <c r="E814" i="5"/>
  <c r="X814" i="5" s="1"/>
  <c r="V815" i="5"/>
  <c r="E815" i="5"/>
  <c r="X815" i="5" s="1"/>
  <c r="V816" i="5"/>
  <c r="E816" i="5"/>
  <c r="V817" i="5"/>
  <c r="E817" i="5"/>
  <c r="V818" i="5"/>
  <c r="E818" i="5"/>
  <c r="V819" i="5"/>
  <c r="E819" i="5"/>
  <c r="X819" i="5" s="1"/>
  <c r="V820" i="5"/>
  <c r="E820" i="5"/>
  <c r="X820" i="5" s="1"/>
  <c r="V821" i="5"/>
  <c r="E821" i="5"/>
  <c r="V822" i="5"/>
  <c r="E822" i="5"/>
  <c r="X822" i="5" s="1"/>
  <c r="V823" i="5"/>
  <c r="E823" i="5"/>
  <c r="X823" i="5" s="1"/>
  <c r="V824" i="5"/>
  <c r="E824" i="5"/>
  <c r="V825" i="5"/>
  <c r="E825" i="5"/>
  <c r="V826" i="5"/>
  <c r="E826" i="5"/>
  <c r="V827" i="5"/>
  <c r="E827" i="5"/>
  <c r="V828" i="5"/>
  <c r="E828" i="5"/>
  <c r="X828" i="5" s="1"/>
  <c r="V829" i="5"/>
  <c r="E829" i="5"/>
  <c r="V830" i="5"/>
  <c r="E830" i="5"/>
  <c r="X830" i="5" s="1"/>
  <c r="V831" i="5"/>
  <c r="E831" i="5"/>
  <c r="X831" i="5" s="1"/>
  <c r="V832" i="5"/>
  <c r="E832" i="5"/>
  <c r="V833" i="5"/>
  <c r="E833" i="5"/>
  <c r="X833" i="5" s="1"/>
  <c r="V834" i="5"/>
  <c r="E834" i="5"/>
  <c r="V835" i="5"/>
  <c r="E835" i="5"/>
  <c r="X835" i="5" s="1"/>
  <c r="V836" i="5"/>
  <c r="E836" i="5"/>
  <c r="X836" i="5" s="1"/>
  <c r="V837" i="5"/>
  <c r="E837" i="5"/>
  <c r="V838" i="5"/>
  <c r="E838" i="5"/>
  <c r="X838" i="5" s="1"/>
  <c r="V839" i="5"/>
  <c r="E839" i="5"/>
  <c r="X839" i="5" s="1"/>
  <c r="V840" i="5"/>
  <c r="E840" i="5"/>
  <c r="V841" i="5"/>
  <c r="E841" i="5"/>
  <c r="X841" i="5" s="1"/>
  <c r="V842" i="5"/>
  <c r="E842" i="5"/>
  <c r="V843" i="5"/>
  <c r="E843" i="5"/>
  <c r="X843" i="5" s="1"/>
  <c r="V844" i="5"/>
  <c r="E844" i="5"/>
  <c r="X844" i="5" s="1"/>
  <c r="V845" i="5"/>
  <c r="E845" i="5"/>
  <c r="V846" i="5"/>
  <c r="E846" i="5"/>
  <c r="X846" i="5" s="1"/>
  <c r="V847" i="5"/>
  <c r="E847" i="5"/>
  <c r="X847" i="5" s="1"/>
  <c r="V848" i="5"/>
  <c r="E848" i="5"/>
  <c r="V849" i="5"/>
  <c r="E849" i="5"/>
  <c r="X849" i="5" s="1"/>
  <c r="V850" i="5"/>
  <c r="E850" i="5"/>
  <c r="V851" i="5"/>
  <c r="E851" i="5"/>
  <c r="V852" i="5"/>
  <c r="E852" i="5"/>
  <c r="X852" i="5" s="1"/>
  <c r="V853" i="5"/>
  <c r="E853" i="5"/>
  <c r="V854" i="5"/>
  <c r="E854" i="5"/>
  <c r="X854" i="5" s="1"/>
  <c r="V855" i="5"/>
  <c r="E855" i="5"/>
  <c r="X855" i="5" s="1"/>
  <c r="V856" i="5"/>
  <c r="E856" i="5"/>
  <c r="V857" i="5"/>
  <c r="E857" i="5"/>
  <c r="X857" i="5" s="1"/>
  <c r="V858" i="5"/>
  <c r="E858" i="5"/>
  <c r="V859" i="5"/>
  <c r="E859" i="5"/>
  <c r="X859" i="5" s="1"/>
  <c r="V860" i="5"/>
  <c r="E860" i="5"/>
  <c r="X860" i="5" s="1"/>
  <c r="V861" i="5"/>
  <c r="E861" i="5"/>
  <c r="V862" i="5"/>
  <c r="E862" i="5"/>
  <c r="X862" i="5" s="1"/>
  <c r="V863" i="5"/>
  <c r="E863" i="5"/>
  <c r="X863" i="5" s="1"/>
  <c r="V864" i="5"/>
  <c r="E864" i="5"/>
  <c r="V865" i="5"/>
  <c r="E865" i="5"/>
  <c r="X865" i="5" s="1"/>
  <c r="V866" i="5"/>
  <c r="E866" i="5"/>
  <c r="V867" i="5"/>
  <c r="E867" i="5"/>
  <c r="X867" i="5" s="1"/>
  <c r="V868" i="5"/>
  <c r="E868" i="5"/>
  <c r="X868" i="5" s="1"/>
  <c r="V869" i="5"/>
  <c r="E869" i="5"/>
  <c r="V870" i="5"/>
  <c r="E870" i="5"/>
  <c r="X870" i="5" s="1"/>
  <c r="V871" i="5"/>
  <c r="E871" i="5"/>
  <c r="X871" i="5" s="1"/>
  <c r="V872" i="5"/>
  <c r="E872" i="5"/>
  <c r="V873" i="5"/>
  <c r="E873" i="5"/>
  <c r="X873" i="5" s="1"/>
  <c r="V874" i="5"/>
  <c r="E874" i="5"/>
  <c r="V875" i="5"/>
  <c r="E875" i="5"/>
  <c r="X875" i="5" s="1"/>
  <c r="V876" i="5"/>
  <c r="E876" i="5"/>
  <c r="X876" i="5" s="1"/>
  <c r="V877" i="5"/>
  <c r="E877" i="5"/>
  <c r="V878" i="5"/>
  <c r="E878" i="5"/>
  <c r="X878" i="5" s="1"/>
  <c r="V879" i="5"/>
  <c r="E879" i="5"/>
  <c r="X879" i="5" s="1"/>
  <c r="V880" i="5"/>
  <c r="E880" i="5"/>
  <c r="V881" i="5"/>
  <c r="E881" i="5"/>
  <c r="X881" i="5" s="1"/>
  <c r="V882" i="5"/>
  <c r="E882" i="5"/>
  <c r="V883" i="5"/>
  <c r="E883" i="5"/>
  <c r="X883" i="5" s="1"/>
  <c r="V884" i="5"/>
  <c r="E884" i="5"/>
  <c r="X884" i="5" s="1"/>
  <c r="V885" i="5"/>
  <c r="E885" i="5"/>
  <c r="V886" i="5"/>
  <c r="E886" i="5"/>
  <c r="X886" i="5" s="1"/>
  <c r="V887" i="5"/>
  <c r="E887" i="5"/>
  <c r="X887" i="5" s="1"/>
  <c r="V888" i="5"/>
  <c r="E888" i="5"/>
  <c r="V889" i="5"/>
  <c r="E889" i="5"/>
  <c r="V890" i="5"/>
  <c r="E890" i="5"/>
  <c r="V891" i="5"/>
  <c r="E891" i="5"/>
  <c r="X891" i="5" s="1"/>
  <c r="V892" i="5"/>
  <c r="E892" i="5"/>
  <c r="X892" i="5" s="1"/>
  <c r="V893" i="5"/>
  <c r="E893" i="5"/>
  <c r="V894" i="5"/>
  <c r="E894" i="5"/>
  <c r="X894" i="5" s="1"/>
  <c r="V895" i="5"/>
  <c r="E895" i="5"/>
  <c r="X895" i="5" s="1"/>
  <c r="V896" i="5"/>
  <c r="E896" i="5"/>
  <c r="V897" i="5"/>
  <c r="E897" i="5"/>
  <c r="X897" i="5" s="1"/>
  <c r="V898" i="5"/>
  <c r="E898" i="5"/>
  <c r="V899" i="5"/>
  <c r="E899" i="5"/>
  <c r="X899" i="5" s="1"/>
  <c r="V900" i="5"/>
  <c r="E900" i="5"/>
  <c r="X900" i="5" s="1"/>
  <c r="V901" i="5"/>
  <c r="E901" i="5"/>
  <c r="V902" i="5"/>
  <c r="E902" i="5"/>
  <c r="X902" i="5" s="1"/>
  <c r="V903" i="5"/>
  <c r="E903" i="5"/>
  <c r="X903" i="5" s="1"/>
  <c r="V904" i="5"/>
  <c r="E904" i="5"/>
  <c r="V905" i="5"/>
  <c r="E905" i="5"/>
  <c r="V906" i="5"/>
  <c r="E906" i="5"/>
  <c r="V907" i="5"/>
  <c r="E907" i="5"/>
  <c r="V908" i="5"/>
  <c r="E908" i="5"/>
  <c r="X908" i="5" s="1"/>
  <c r="V909" i="5"/>
  <c r="E909" i="5"/>
  <c r="V910" i="5"/>
  <c r="E910" i="5"/>
  <c r="X910" i="5" s="1"/>
  <c r="V911" i="5"/>
  <c r="E911" i="5"/>
  <c r="X911" i="5" s="1"/>
  <c r="V912" i="5"/>
  <c r="E912" i="5"/>
  <c r="V913" i="5"/>
  <c r="E913" i="5"/>
  <c r="X913" i="5" s="1"/>
  <c r="V914" i="5"/>
  <c r="E914" i="5"/>
  <c r="V915" i="5"/>
  <c r="E915" i="5"/>
  <c r="X915" i="5" s="1"/>
  <c r="V916" i="5"/>
  <c r="E916" i="5"/>
  <c r="X916" i="5" s="1"/>
  <c r="V917" i="5"/>
  <c r="E917" i="5"/>
  <c r="V918" i="5"/>
  <c r="E918" i="5"/>
  <c r="X918" i="5" s="1"/>
  <c r="V919" i="5"/>
  <c r="E919" i="5"/>
  <c r="X919" i="5" s="1"/>
  <c r="V920" i="5"/>
  <c r="E920" i="5"/>
  <c r="V921" i="5"/>
  <c r="E921" i="5"/>
  <c r="X921" i="5" s="1"/>
  <c r="V922" i="5"/>
  <c r="E922" i="5"/>
  <c r="V923" i="5"/>
  <c r="E923" i="5"/>
  <c r="X923" i="5" s="1"/>
  <c r="V924" i="5"/>
  <c r="E924" i="5"/>
  <c r="X924" i="5" s="1"/>
  <c r="V925" i="5"/>
  <c r="E925" i="5"/>
  <c r="V926" i="5"/>
  <c r="E926" i="5"/>
  <c r="X926" i="5" s="1"/>
  <c r="V927" i="5"/>
  <c r="E927" i="5"/>
  <c r="X927" i="5" s="1"/>
  <c r="V928" i="5"/>
  <c r="E928" i="5"/>
  <c r="V929" i="5"/>
  <c r="E929" i="5"/>
  <c r="X929" i="5" s="1"/>
  <c r="V930" i="5"/>
  <c r="E930" i="5"/>
  <c r="V931" i="5"/>
  <c r="E931" i="5"/>
  <c r="X931" i="5" s="1"/>
  <c r="V932" i="5"/>
  <c r="E932" i="5"/>
  <c r="X932" i="5" s="1"/>
  <c r="V933" i="5"/>
  <c r="E933" i="5"/>
  <c r="V934" i="5"/>
  <c r="E934" i="5"/>
  <c r="X934" i="5" s="1"/>
  <c r="V935" i="5"/>
  <c r="E935" i="5"/>
  <c r="X935" i="5" s="1"/>
  <c r="V936" i="5"/>
  <c r="E936" i="5"/>
  <c r="V937" i="5"/>
  <c r="E937" i="5"/>
  <c r="X937" i="5" s="1"/>
  <c r="V938" i="5"/>
  <c r="E938" i="5"/>
  <c r="V939" i="5"/>
  <c r="E939" i="5"/>
  <c r="V940" i="5"/>
  <c r="E940" i="5"/>
  <c r="X940" i="5" s="1"/>
  <c r="V941" i="5"/>
  <c r="E941" i="5"/>
  <c r="V942" i="5"/>
  <c r="E942" i="5"/>
  <c r="X942" i="5" s="1"/>
  <c r="V943" i="5"/>
  <c r="E943" i="5"/>
  <c r="X943" i="5" s="1"/>
  <c r="V944" i="5"/>
  <c r="E944" i="5"/>
  <c r="V945" i="5"/>
  <c r="E945" i="5"/>
  <c r="X945" i="5" s="1"/>
  <c r="V946" i="5"/>
  <c r="E946" i="5"/>
  <c r="V947" i="5"/>
  <c r="E947" i="5"/>
  <c r="X947" i="5" s="1"/>
  <c r="V948" i="5"/>
  <c r="E948" i="5"/>
  <c r="X948" i="5" s="1"/>
  <c r="V949" i="5"/>
  <c r="E949" i="5"/>
  <c r="V950" i="5"/>
  <c r="E950" i="5"/>
  <c r="X950" i="5" s="1"/>
  <c r="V951" i="5"/>
  <c r="E951" i="5"/>
  <c r="X951" i="5" s="1"/>
  <c r="V952" i="5"/>
  <c r="E952" i="5"/>
  <c r="V953" i="5"/>
  <c r="E953" i="5"/>
  <c r="V954" i="5"/>
  <c r="E954" i="5"/>
  <c r="V955" i="5"/>
  <c r="E955" i="5"/>
  <c r="V956" i="5"/>
  <c r="E956" i="5"/>
  <c r="X956" i="5" s="1"/>
  <c r="V957" i="5"/>
  <c r="E957" i="5"/>
  <c r="V958" i="5"/>
  <c r="E958" i="5"/>
  <c r="X958" i="5" s="1"/>
  <c r="V959" i="5"/>
  <c r="E959" i="5"/>
  <c r="X959" i="5" s="1"/>
  <c r="V960" i="5"/>
  <c r="E960" i="5"/>
  <c r="V961" i="5"/>
  <c r="E961" i="5"/>
  <c r="X961" i="5" s="1"/>
  <c r="V962" i="5"/>
  <c r="E962" i="5"/>
  <c r="V963" i="5"/>
  <c r="E963" i="5"/>
  <c r="X963" i="5" s="1"/>
  <c r="V964" i="5"/>
  <c r="E964" i="5"/>
  <c r="X964" i="5" s="1"/>
  <c r="V965" i="5"/>
  <c r="E965" i="5"/>
  <c r="V966" i="5"/>
  <c r="E966" i="5"/>
  <c r="X966" i="5" s="1"/>
  <c r="V967" i="5"/>
  <c r="E967" i="5"/>
  <c r="X967" i="5" s="1"/>
  <c r="V968" i="5"/>
  <c r="E968" i="5"/>
  <c r="V969" i="5"/>
  <c r="E969" i="5"/>
  <c r="X969" i="5" s="1"/>
  <c r="V970" i="5"/>
  <c r="E970" i="5"/>
  <c r="V971" i="5"/>
  <c r="E971" i="5"/>
  <c r="V972" i="5"/>
  <c r="E972" i="5"/>
  <c r="X972" i="5" s="1"/>
  <c r="V973" i="5"/>
  <c r="E973" i="5"/>
  <c r="V974" i="5"/>
  <c r="E974" i="5"/>
  <c r="X974" i="5" s="1"/>
  <c r="V975" i="5"/>
  <c r="E975" i="5"/>
  <c r="X975" i="5" s="1"/>
  <c r="V976" i="5"/>
  <c r="E976" i="5"/>
  <c r="V977" i="5"/>
  <c r="E977" i="5"/>
  <c r="X977" i="5" s="1"/>
  <c r="V978" i="5"/>
  <c r="E978" i="5"/>
  <c r="V979" i="5"/>
  <c r="E979" i="5"/>
  <c r="V980" i="5"/>
  <c r="E980" i="5"/>
  <c r="X980" i="5" s="1"/>
  <c r="V981" i="5"/>
  <c r="E981" i="5"/>
  <c r="V982" i="5"/>
  <c r="E982" i="5"/>
  <c r="X982" i="5" s="1"/>
  <c r="V983" i="5"/>
  <c r="E983" i="5"/>
  <c r="X983" i="5" s="1"/>
  <c r="V984" i="5"/>
  <c r="E984" i="5"/>
  <c r="V985" i="5"/>
  <c r="E985" i="5"/>
  <c r="X985" i="5" s="1"/>
  <c r="V986" i="5"/>
  <c r="E986" i="5"/>
  <c r="V987" i="5"/>
  <c r="E987" i="5"/>
  <c r="X987" i="5" s="1"/>
  <c r="V988" i="5"/>
  <c r="E988" i="5"/>
  <c r="X988" i="5" s="1"/>
  <c r="V989" i="5"/>
  <c r="E989" i="5"/>
  <c r="V990" i="5"/>
  <c r="E990" i="5"/>
  <c r="X990" i="5" s="1"/>
  <c r="V991" i="5"/>
  <c r="E991" i="5"/>
  <c r="X991" i="5" s="1"/>
  <c r="V992" i="5"/>
  <c r="E992" i="5"/>
  <c r="V993" i="5"/>
  <c r="E993" i="5"/>
  <c r="X993" i="5" s="1"/>
  <c r="V994" i="5"/>
  <c r="E994" i="5"/>
  <c r="V995" i="5"/>
  <c r="E995" i="5"/>
  <c r="X995" i="5" s="1"/>
  <c r="V996" i="5"/>
  <c r="E996" i="5"/>
  <c r="X996" i="5" s="1"/>
  <c r="V997" i="5"/>
  <c r="E997" i="5"/>
  <c r="V998" i="5"/>
  <c r="E998" i="5"/>
  <c r="X998" i="5" s="1"/>
  <c r="V999" i="5"/>
  <c r="E999" i="5"/>
  <c r="X999" i="5" s="1"/>
  <c r="V1000" i="5"/>
  <c r="E1000" i="5"/>
  <c r="V1001" i="5"/>
  <c r="E1001" i="5"/>
  <c r="V1002" i="5"/>
  <c r="E1002" i="5"/>
  <c r="V1003" i="5"/>
  <c r="E1003" i="5"/>
  <c r="X1003" i="5" s="1"/>
  <c r="V1004" i="5"/>
  <c r="E1004" i="5"/>
  <c r="X1004" i="5" s="1"/>
  <c r="V1005" i="5"/>
  <c r="E1005" i="5"/>
  <c r="V1006" i="5"/>
  <c r="E1006" i="5"/>
  <c r="X1006" i="5" s="1"/>
  <c r="V1007" i="5"/>
  <c r="E1007" i="5"/>
  <c r="X1007" i="5" s="1"/>
  <c r="V1008" i="5"/>
  <c r="E1008" i="5"/>
  <c r="V1009" i="5"/>
  <c r="E1009" i="5"/>
  <c r="X1009" i="5" s="1"/>
  <c r="V1010" i="5"/>
  <c r="E1010" i="5"/>
  <c r="V1011" i="5"/>
  <c r="E1011" i="5"/>
  <c r="X1011" i="5" s="1"/>
  <c r="V1012" i="5"/>
  <c r="E1012" i="5"/>
  <c r="X1012" i="5" s="1"/>
  <c r="V1013" i="5"/>
  <c r="E1013" i="5"/>
  <c r="V1014" i="5"/>
  <c r="E1014" i="5"/>
  <c r="X1014" i="5" s="1"/>
  <c r="V1015" i="5"/>
  <c r="E1015" i="5"/>
  <c r="X1015" i="5" s="1"/>
  <c r="V1016" i="5"/>
  <c r="E1016" i="5"/>
  <c r="V1017" i="5"/>
  <c r="E1017" i="5"/>
  <c r="X1017" i="5" s="1"/>
  <c r="V1018" i="5"/>
  <c r="E1018" i="5"/>
  <c r="V1019" i="5"/>
  <c r="E1019" i="5"/>
  <c r="X1019" i="5" s="1"/>
  <c r="V1020" i="5"/>
  <c r="E1020" i="5"/>
  <c r="X1020" i="5" s="1"/>
  <c r="V1021" i="5"/>
  <c r="E1021" i="5"/>
  <c r="V1022" i="5"/>
  <c r="E1022" i="5"/>
  <c r="X1022" i="5" s="1"/>
  <c r="V1023" i="5"/>
  <c r="E1023" i="5"/>
  <c r="X1023" i="5" s="1"/>
  <c r="V1024" i="5"/>
  <c r="E1024" i="5"/>
  <c r="V1025" i="5"/>
  <c r="E1025" i="5"/>
  <c r="X1025" i="5" s="1"/>
  <c r="V1026" i="5"/>
  <c r="E1026" i="5"/>
  <c r="V1027" i="5"/>
  <c r="E1027" i="5"/>
  <c r="X1027" i="5" s="1"/>
  <c r="V1028" i="5"/>
  <c r="E1028" i="5"/>
  <c r="X1028" i="5" s="1"/>
  <c r="V1029" i="5"/>
  <c r="E1029" i="5"/>
  <c r="V1030" i="5"/>
  <c r="E1030" i="5"/>
  <c r="X1030" i="5" s="1"/>
  <c r="V1031" i="5"/>
  <c r="E1031" i="5"/>
  <c r="X1031" i="5" s="1"/>
  <c r="V1032" i="5"/>
  <c r="E1032" i="5"/>
  <c r="V1033" i="5"/>
  <c r="E1033" i="5"/>
  <c r="V1034" i="5"/>
  <c r="E1034" i="5"/>
  <c r="V1035" i="5"/>
  <c r="E1035" i="5"/>
  <c r="X1035" i="5" s="1"/>
  <c r="V1036" i="5"/>
  <c r="E1036" i="5"/>
  <c r="X1036" i="5" s="1"/>
  <c r="V1037" i="5"/>
  <c r="E1037" i="5"/>
  <c r="V1038" i="5"/>
  <c r="E1038" i="5"/>
  <c r="X1038" i="5" s="1"/>
  <c r="V1039" i="5"/>
  <c r="E1039" i="5"/>
  <c r="X1039" i="5" s="1"/>
  <c r="V1040" i="5"/>
  <c r="E1040" i="5"/>
  <c r="V1041" i="5"/>
  <c r="E1041" i="5"/>
  <c r="X1041" i="5" s="1"/>
  <c r="V1042" i="5"/>
  <c r="E1042" i="5"/>
  <c r="V1043" i="5"/>
  <c r="E1043" i="5"/>
  <c r="X1043" i="5" s="1"/>
  <c r="V1044" i="5"/>
  <c r="E1044" i="5"/>
  <c r="X1044" i="5" s="1"/>
  <c r="V1045" i="5"/>
  <c r="E1045" i="5"/>
  <c r="V1046" i="5"/>
  <c r="E1046" i="5"/>
  <c r="X1046" i="5" s="1"/>
  <c r="V1047" i="5"/>
  <c r="E1047" i="5"/>
  <c r="X1047" i="5" s="1"/>
  <c r="V1048" i="5"/>
  <c r="E1048" i="5"/>
  <c r="V1049" i="5"/>
  <c r="E1049" i="5"/>
  <c r="X1049" i="5" s="1"/>
  <c r="V1050" i="5"/>
  <c r="E1050" i="5"/>
  <c r="V1051" i="5"/>
  <c r="E1051" i="5"/>
  <c r="X1051" i="5" s="1"/>
  <c r="V1052" i="5"/>
  <c r="E1052" i="5"/>
  <c r="X1052" i="5" s="1"/>
  <c r="V1053" i="5"/>
  <c r="E1053" i="5"/>
  <c r="V1054" i="5"/>
  <c r="E1054" i="5"/>
  <c r="X1054" i="5" s="1"/>
  <c r="V1055" i="5"/>
  <c r="E1055" i="5"/>
  <c r="X1055" i="5" s="1"/>
  <c r="V1056" i="5"/>
  <c r="E1056" i="5"/>
  <c r="V1057" i="5"/>
  <c r="E1057" i="5"/>
  <c r="X1057" i="5" s="1"/>
  <c r="V1058" i="5"/>
  <c r="E1058" i="5"/>
  <c r="V1059" i="5"/>
  <c r="E1059" i="5"/>
  <c r="X1059" i="5" s="1"/>
  <c r="V1060" i="5"/>
  <c r="E1060" i="5"/>
  <c r="X1060" i="5" s="1"/>
  <c r="V1061" i="5"/>
  <c r="E1061" i="5"/>
  <c r="V1062" i="5"/>
  <c r="E1062" i="5"/>
  <c r="X1062" i="5" s="1"/>
  <c r="V1063" i="5"/>
  <c r="E1063" i="5"/>
  <c r="X1063" i="5" s="1"/>
  <c r="V1064" i="5"/>
  <c r="E1064" i="5"/>
  <c r="V1065" i="5"/>
  <c r="E1065" i="5"/>
  <c r="X1065" i="5" s="1"/>
  <c r="V1066" i="5"/>
  <c r="E1066" i="5"/>
  <c r="V1067" i="5"/>
  <c r="E1067" i="5"/>
  <c r="X1067" i="5" s="1"/>
  <c r="V1068" i="5"/>
  <c r="E1068" i="5"/>
  <c r="X1068" i="5" s="1"/>
  <c r="V1069" i="5"/>
  <c r="E1069" i="5"/>
  <c r="V1070" i="5"/>
  <c r="E1070" i="5"/>
  <c r="X1070" i="5" s="1"/>
  <c r="V1071" i="5"/>
  <c r="E1071" i="5"/>
  <c r="X1071" i="5" s="1"/>
  <c r="V1072" i="5"/>
  <c r="E1072" i="5"/>
  <c r="V1073" i="5"/>
  <c r="E1073" i="5"/>
  <c r="X1073" i="5" s="1"/>
  <c r="V1074" i="5"/>
  <c r="E1074" i="5"/>
  <c r="V1075" i="5"/>
  <c r="E1075" i="5"/>
  <c r="X1075" i="5" s="1"/>
  <c r="V1076" i="5"/>
  <c r="E1076" i="5"/>
  <c r="X1076" i="5" s="1"/>
  <c r="V1077" i="5"/>
  <c r="E1077" i="5"/>
  <c r="V1078" i="5"/>
  <c r="E1078" i="5"/>
  <c r="X1078" i="5" s="1"/>
  <c r="V1079" i="5"/>
  <c r="E1079" i="5"/>
  <c r="X1079" i="5" s="1"/>
  <c r="V1080" i="5"/>
  <c r="E1080" i="5"/>
  <c r="V1081" i="5"/>
  <c r="E1081" i="5"/>
  <c r="X1081" i="5" s="1"/>
  <c r="V1082" i="5"/>
  <c r="E1082" i="5"/>
  <c r="V1083" i="5"/>
  <c r="E1083" i="5"/>
  <c r="X1083" i="5" s="1"/>
  <c r="V1084" i="5"/>
  <c r="E1084" i="5"/>
  <c r="X1084" i="5" s="1"/>
  <c r="V1085" i="5"/>
  <c r="E1085" i="5"/>
  <c r="V1086" i="5"/>
  <c r="E1086" i="5"/>
  <c r="X1086" i="5" s="1"/>
  <c r="V1087" i="5"/>
  <c r="E1087" i="5"/>
  <c r="X1087" i="5" s="1"/>
  <c r="V1088" i="5"/>
  <c r="E1088" i="5"/>
  <c r="V1089" i="5"/>
  <c r="E1089" i="5"/>
  <c r="V1090" i="5"/>
  <c r="E1090" i="5"/>
  <c r="V1091" i="5"/>
  <c r="E1091" i="5"/>
  <c r="V1092" i="5"/>
  <c r="E1092" i="5"/>
  <c r="X1092" i="5" s="1"/>
  <c r="V1093" i="5"/>
  <c r="E1093" i="5"/>
  <c r="V1094" i="5"/>
  <c r="E1094" i="5"/>
  <c r="X1094" i="5" s="1"/>
  <c r="V1095" i="5"/>
  <c r="E1095" i="5"/>
  <c r="X1095" i="5" s="1"/>
  <c r="V1096" i="5"/>
  <c r="E1096" i="5"/>
  <c r="V1097" i="5"/>
  <c r="E1097" i="5"/>
  <c r="V1098" i="5"/>
  <c r="E1098" i="5"/>
  <c r="V1099" i="5"/>
  <c r="E1099" i="5"/>
  <c r="X1099" i="5" s="1"/>
  <c r="V1100" i="5"/>
  <c r="E1100" i="5"/>
  <c r="X1100" i="5" s="1"/>
  <c r="V1101" i="5"/>
  <c r="E1101" i="5"/>
  <c r="V1102" i="5"/>
  <c r="E1102" i="5"/>
  <c r="X1102" i="5" s="1"/>
  <c r="V1103" i="5"/>
  <c r="E1103" i="5"/>
  <c r="X1103" i="5" s="1"/>
  <c r="V1104" i="5"/>
  <c r="E1104" i="5"/>
  <c r="V1105" i="5"/>
  <c r="E1105" i="5"/>
  <c r="X1105" i="5" s="1"/>
  <c r="V1106" i="5"/>
  <c r="E1106" i="5"/>
  <c r="V1107" i="5"/>
  <c r="E1107" i="5"/>
  <c r="X1107" i="5" s="1"/>
  <c r="V1108" i="5"/>
  <c r="E1108" i="5"/>
  <c r="X1108" i="5" s="1"/>
  <c r="V1109" i="5"/>
  <c r="E1109" i="5"/>
  <c r="V1110" i="5"/>
  <c r="E1110" i="5"/>
  <c r="X1110" i="5" s="1"/>
  <c r="V1111" i="5"/>
  <c r="E1111" i="5"/>
  <c r="X1111" i="5" s="1"/>
  <c r="V1112" i="5"/>
  <c r="E1112" i="5"/>
  <c r="V1113" i="5"/>
  <c r="E1113" i="5"/>
  <c r="X1113" i="5" s="1"/>
  <c r="V1114" i="5"/>
  <c r="E1114" i="5"/>
  <c r="V1115" i="5"/>
  <c r="E1115" i="5"/>
  <c r="X1115" i="5" s="1"/>
  <c r="V1116" i="5"/>
  <c r="E1116" i="5"/>
  <c r="X1116" i="5" s="1"/>
  <c r="V1117" i="5"/>
  <c r="E1117" i="5"/>
  <c r="V1118" i="5"/>
  <c r="E1118" i="5"/>
  <c r="X1118" i="5" s="1"/>
  <c r="V1119" i="5"/>
  <c r="E1119" i="5"/>
  <c r="X1119" i="5" s="1"/>
  <c r="V1120" i="5"/>
  <c r="E1120" i="5"/>
  <c r="V1121" i="5"/>
  <c r="E1121" i="5"/>
  <c r="X1121" i="5" s="1"/>
  <c r="V1122" i="5"/>
  <c r="E1122" i="5"/>
  <c r="V1123" i="5"/>
  <c r="E1123" i="5"/>
  <c r="X1123" i="5" s="1"/>
  <c r="V1124" i="5"/>
  <c r="E1124" i="5"/>
  <c r="X1124" i="5" s="1"/>
  <c r="V1125" i="5"/>
  <c r="E1125" i="5"/>
  <c r="V1126" i="5"/>
  <c r="E1126" i="5"/>
  <c r="X1126" i="5" s="1"/>
  <c r="V1127" i="5"/>
  <c r="E1127" i="5"/>
  <c r="X1127" i="5" s="1"/>
  <c r="V1128" i="5"/>
  <c r="E1128" i="5"/>
  <c r="V1129" i="5"/>
  <c r="E1129" i="5"/>
  <c r="X1129" i="5" s="1"/>
  <c r="V1130" i="5"/>
  <c r="E1130" i="5"/>
  <c r="V1131" i="5"/>
  <c r="E1131" i="5"/>
  <c r="X1131" i="5" s="1"/>
  <c r="V1132" i="5"/>
  <c r="E1132" i="5"/>
  <c r="X1132" i="5" s="1"/>
  <c r="V1133" i="5"/>
  <c r="E1133" i="5"/>
  <c r="V1134" i="5"/>
  <c r="E1134" i="5"/>
  <c r="X1134" i="5" s="1"/>
  <c r="V1135" i="5"/>
  <c r="E1135" i="5"/>
  <c r="X1135" i="5" s="1"/>
  <c r="V1136" i="5"/>
  <c r="E1136" i="5"/>
  <c r="V1137" i="5"/>
  <c r="E1137" i="5"/>
  <c r="X1137" i="5" s="1"/>
  <c r="V1138" i="5"/>
  <c r="E1138" i="5"/>
  <c r="V1139" i="5"/>
  <c r="E1139" i="5"/>
  <c r="X1139" i="5" s="1"/>
  <c r="V1140" i="5"/>
  <c r="E1140" i="5"/>
  <c r="X1140" i="5" s="1"/>
  <c r="V1141" i="5"/>
  <c r="E1141" i="5"/>
  <c r="V1142" i="5"/>
  <c r="E1142" i="5"/>
  <c r="X1142" i="5" s="1"/>
  <c r="V1143" i="5"/>
  <c r="E1143" i="5"/>
  <c r="X1143" i="5" s="1"/>
  <c r="V1144" i="5"/>
  <c r="E1144" i="5"/>
  <c r="V1145" i="5"/>
  <c r="E1145" i="5"/>
  <c r="X1145" i="5" s="1"/>
  <c r="V1146" i="5"/>
  <c r="E1146" i="5"/>
  <c r="V1147" i="5"/>
  <c r="E1147" i="5"/>
  <c r="X1147" i="5" s="1"/>
  <c r="V1148" i="5"/>
  <c r="E1148" i="5"/>
  <c r="X1148" i="5" s="1"/>
  <c r="V1149" i="5"/>
  <c r="E1149" i="5"/>
  <c r="V1150" i="5"/>
  <c r="E1150" i="5"/>
  <c r="X1150" i="5" s="1"/>
  <c r="V1151" i="5"/>
  <c r="E1151" i="5"/>
  <c r="X1151" i="5" s="1"/>
  <c r="V1152" i="5"/>
  <c r="E1152" i="5"/>
  <c r="V1153" i="5"/>
  <c r="E1153" i="5"/>
  <c r="X1153" i="5" s="1"/>
  <c r="V1154" i="5"/>
  <c r="E1154" i="5"/>
  <c r="V1155" i="5"/>
  <c r="E1155" i="5"/>
  <c r="X1155" i="5" s="1"/>
  <c r="V1156" i="5"/>
  <c r="E1156" i="5"/>
  <c r="X1156" i="5" s="1"/>
  <c r="V1157" i="5"/>
  <c r="E1157" i="5"/>
  <c r="V1158" i="5"/>
  <c r="E1158" i="5"/>
  <c r="X1158" i="5" s="1"/>
  <c r="V1159" i="5"/>
  <c r="E1159" i="5"/>
  <c r="X1159" i="5" s="1"/>
  <c r="V1160" i="5"/>
  <c r="E1160" i="5"/>
  <c r="V1161" i="5"/>
  <c r="E1161" i="5"/>
  <c r="X1161" i="5" s="1"/>
  <c r="V1162" i="5"/>
  <c r="E1162" i="5"/>
  <c r="V1163" i="5"/>
  <c r="E1163" i="5"/>
  <c r="V1164" i="5"/>
  <c r="E1164" i="5"/>
  <c r="X1164" i="5" s="1"/>
  <c r="V1165" i="5"/>
  <c r="E1165" i="5"/>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V1174" i="5"/>
  <c r="E1174" i="5"/>
  <c r="X1174" i="5" s="1"/>
  <c r="V1175" i="5"/>
  <c r="E1175" i="5"/>
  <c r="X1175" i="5" s="1"/>
  <c r="V1176" i="5"/>
  <c r="E1176" i="5"/>
  <c r="V1177" i="5"/>
  <c r="E1177" i="5"/>
  <c r="V1178" i="5"/>
  <c r="E1178" i="5"/>
  <c r="V1179" i="5"/>
  <c r="E1179" i="5"/>
  <c r="V1180" i="5"/>
  <c r="E1180" i="5"/>
  <c r="X1180" i="5" s="1"/>
  <c r="V1181" i="5"/>
  <c r="E1181" i="5"/>
  <c r="V1182" i="5"/>
  <c r="E1182" i="5"/>
  <c r="X1182" i="5" s="1"/>
  <c r="V1183" i="5"/>
  <c r="E1183" i="5"/>
  <c r="X1183" i="5" s="1"/>
  <c r="V1184" i="5"/>
  <c r="E1184" i="5"/>
  <c r="V1185" i="5"/>
  <c r="E1185" i="5"/>
  <c r="X1185" i="5" s="1"/>
  <c r="V1186" i="5"/>
  <c r="E1186" i="5"/>
  <c r="V1187" i="5"/>
  <c r="E1187" i="5"/>
  <c r="X1187" i="5" s="1"/>
  <c r="V1188" i="5"/>
  <c r="E1188" i="5"/>
  <c r="X1188" i="5" s="1"/>
  <c r="V1189" i="5"/>
  <c r="E1189" i="5"/>
  <c r="V1190" i="5"/>
  <c r="E1190" i="5"/>
  <c r="X1190" i="5" s="1"/>
  <c r="V1191" i="5"/>
  <c r="E1191" i="5"/>
  <c r="X1191" i="5" s="1"/>
  <c r="V1192" i="5"/>
  <c r="E1192" i="5"/>
  <c r="V1193" i="5"/>
  <c r="E1193" i="5"/>
  <c r="V1194" i="5"/>
  <c r="E1194" i="5"/>
  <c r="V1195" i="5"/>
  <c r="E1195" i="5"/>
  <c r="X1195" i="5" s="1"/>
  <c r="V1196" i="5"/>
  <c r="E1196" i="5"/>
  <c r="X1196" i="5" s="1"/>
  <c r="V1197" i="5"/>
  <c r="E1197" i="5"/>
  <c r="V1198" i="5"/>
  <c r="E1198" i="5"/>
  <c r="X1198" i="5" s="1"/>
  <c r="V1199" i="5"/>
  <c r="E1199" i="5"/>
  <c r="X1199" i="5" s="1"/>
  <c r="V1200" i="5"/>
  <c r="E1200" i="5"/>
  <c r="V1201" i="5"/>
  <c r="E1201" i="5"/>
  <c r="X1201" i="5" s="1"/>
  <c r="V1202" i="5"/>
  <c r="E1202" i="5"/>
  <c r="V1203" i="5"/>
  <c r="E1203" i="5"/>
  <c r="X1203" i="5" s="1"/>
  <c r="V1204" i="5"/>
  <c r="E1204" i="5"/>
  <c r="X1204" i="5" s="1"/>
  <c r="V1205" i="5"/>
  <c r="E1205" i="5"/>
  <c r="V1206" i="5"/>
  <c r="E1206" i="5"/>
  <c r="X1206" i="5" s="1"/>
  <c r="V1207" i="5"/>
  <c r="E1207" i="5"/>
  <c r="X1207" i="5" s="1"/>
  <c r="V1208" i="5"/>
  <c r="E1208" i="5"/>
  <c r="V1209" i="5"/>
  <c r="E1209" i="5"/>
  <c r="X1209" i="5" s="1"/>
  <c r="V1210" i="5"/>
  <c r="E1210" i="5"/>
  <c r="V1211" i="5"/>
  <c r="E1211" i="5"/>
  <c r="X1211" i="5" s="1"/>
  <c r="V1212" i="5"/>
  <c r="E1212" i="5"/>
  <c r="X1212" i="5" s="1"/>
  <c r="V1213" i="5"/>
  <c r="E1213" i="5"/>
  <c r="V1214" i="5"/>
  <c r="E1214" i="5"/>
  <c r="X1214" i="5" s="1"/>
  <c r="V1215" i="5"/>
  <c r="E1215" i="5"/>
  <c r="X1215" i="5" s="1"/>
  <c r="V1216" i="5"/>
  <c r="E1216" i="5"/>
  <c r="V1217" i="5"/>
  <c r="E1217" i="5"/>
  <c r="X1217" i="5" s="1"/>
  <c r="V1218" i="5"/>
  <c r="E1218" i="5"/>
  <c r="V1219" i="5"/>
  <c r="E1219" i="5"/>
  <c r="X1219" i="5" s="1"/>
  <c r="V1220" i="5"/>
  <c r="E1220" i="5"/>
  <c r="X1220" i="5" s="1"/>
  <c r="V1221" i="5"/>
  <c r="E1221" i="5"/>
  <c r="V1222" i="5"/>
  <c r="E1222" i="5"/>
  <c r="X1222" i="5" s="1"/>
  <c r="V1223" i="5"/>
  <c r="E1223" i="5"/>
  <c r="X1223" i="5" s="1"/>
  <c r="V1224" i="5"/>
  <c r="E1224" i="5"/>
  <c r="V1225" i="5"/>
  <c r="E1225" i="5"/>
  <c r="X1225" i="5" s="1"/>
  <c r="V1226" i="5"/>
  <c r="E1226" i="5"/>
  <c r="V1227" i="5"/>
  <c r="E1227" i="5"/>
  <c r="X1227" i="5" s="1"/>
  <c r="V1228" i="5"/>
  <c r="E1228" i="5"/>
  <c r="X1228" i="5" s="1"/>
  <c r="V1229" i="5"/>
  <c r="E1229" i="5"/>
  <c r="V1230" i="5"/>
  <c r="E1230" i="5"/>
  <c r="X1230" i="5" s="1"/>
  <c r="V1231" i="5"/>
  <c r="E1231" i="5"/>
  <c r="X1231" i="5" s="1"/>
  <c r="V1232" i="5"/>
  <c r="E1232" i="5"/>
  <c r="V1233" i="5"/>
  <c r="E1233" i="5"/>
  <c r="X1233" i="5" s="1"/>
  <c r="V1234" i="5"/>
  <c r="E1234" i="5"/>
  <c r="V1235" i="5"/>
  <c r="E1235" i="5"/>
  <c r="X1235" i="5" s="1"/>
  <c r="V1236" i="5"/>
  <c r="E1236" i="5"/>
  <c r="X1236" i="5" s="1"/>
  <c r="V1237" i="5"/>
  <c r="E1237" i="5"/>
  <c r="V1238" i="5"/>
  <c r="E1238" i="5"/>
  <c r="X1238" i="5" s="1"/>
  <c r="V1239" i="5"/>
  <c r="E1239" i="5"/>
  <c r="X1239" i="5" s="1"/>
  <c r="V1240" i="5"/>
  <c r="E1240" i="5"/>
  <c r="V1241" i="5"/>
  <c r="E1241" i="5"/>
  <c r="X1241" i="5" s="1"/>
  <c r="V1242" i="5"/>
  <c r="E1242" i="5"/>
  <c r="V1243" i="5"/>
  <c r="E1243" i="5"/>
  <c r="X1243" i="5" s="1"/>
  <c r="V1244" i="5"/>
  <c r="E1244" i="5"/>
  <c r="X1244" i="5" s="1"/>
  <c r="V1245" i="5"/>
  <c r="E1245" i="5"/>
  <c r="V1246" i="5"/>
  <c r="E1246" i="5"/>
  <c r="X1246" i="5" s="1"/>
  <c r="V1247" i="5"/>
  <c r="E1247" i="5"/>
  <c r="X1247" i="5" s="1"/>
  <c r="V1248" i="5"/>
  <c r="E1248" i="5"/>
  <c r="V1249" i="5"/>
  <c r="E1249" i="5"/>
  <c r="X1249" i="5" s="1"/>
  <c r="V1250" i="5"/>
  <c r="E1250" i="5"/>
  <c r="V1251" i="5"/>
  <c r="E1251" i="5"/>
  <c r="X1251" i="5" s="1"/>
  <c r="V1252" i="5"/>
  <c r="E1252" i="5"/>
  <c r="X1252" i="5" s="1"/>
  <c r="V1253" i="5"/>
  <c r="E1253" i="5"/>
  <c r="V1254" i="5"/>
  <c r="E1254" i="5"/>
  <c r="X1254" i="5" s="1"/>
  <c r="V1255" i="5"/>
  <c r="E1255" i="5"/>
  <c r="X1255" i="5" s="1"/>
  <c r="V1256" i="5"/>
  <c r="E1256" i="5"/>
  <c r="V1257" i="5"/>
  <c r="E1257" i="5"/>
  <c r="X1257" i="5" s="1"/>
  <c r="V1258" i="5"/>
  <c r="E1258" i="5"/>
  <c r="V1259" i="5"/>
  <c r="E1259" i="5"/>
  <c r="X1259" i="5" s="1"/>
  <c r="V1260" i="5"/>
  <c r="E1260" i="5"/>
  <c r="X1260" i="5" s="1"/>
  <c r="V1261" i="5"/>
  <c r="E1261" i="5"/>
  <c r="V1262" i="5"/>
  <c r="E1262" i="5"/>
  <c r="X1262" i="5" s="1"/>
  <c r="V1263" i="5"/>
  <c r="E1263" i="5"/>
  <c r="X1263" i="5" s="1"/>
  <c r="V1264" i="5"/>
  <c r="E1264" i="5"/>
  <c r="V1265" i="5"/>
  <c r="E1265" i="5"/>
  <c r="V1266" i="5"/>
  <c r="E1266" i="5"/>
  <c r="V1267" i="5"/>
  <c r="E1267" i="5"/>
  <c r="X1267" i="5" s="1"/>
  <c r="V1268" i="5"/>
  <c r="E1268" i="5"/>
  <c r="X1268" i="5" s="1"/>
  <c r="V1269" i="5"/>
  <c r="E1269" i="5"/>
  <c r="V1270" i="5"/>
  <c r="E1270" i="5"/>
  <c r="X1270" i="5" s="1"/>
  <c r="V1271" i="5"/>
  <c r="E1271" i="5"/>
  <c r="X1271" i="5" s="1"/>
  <c r="V1272" i="5"/>
  <c r="E1272" i="5"/>
  <c r="V1273" i="5"/>
  <c r="E1273" i="5"/>
  <c r="X1273" i="5" s="1"/>
  <c r="V1274" i="5"/>
  <c r="E1274" i="5"/>
  <c r="V1275" i="5"/>
  <c r="E1275" i="5"/>
  <c r="X1275" i="5" s="1"/>
  <c r="V1276" i="5"/>
  <c r="E1276" i="5"/>
  <c r="X1276" i="5" s="1"/>
  <c r="V1277" i="5"/>
  <c r="E1277" i="5"/>
  <c r="V1278" i="5"/>
  <c r="E1278" i="5"/>
  <c r="X1278" i="5" s="1"/>
  <c r="V1279" i="5"/>
  <c r="E1279" i="5"/>
  <c r="X1279" i="5" s="1"/>
  <c r="V1280" i="5"/>
  <c r="E1280" i="5"/>
  <c r="V1281" i="5"/>
  <c r="E1281" i="5"/>
  <c r="X1281" i="5" s="1"/>
  <c r="V1282" i="5"/>
  <c r="E1282" i="5"/>
  <c r="V1283" i="5"/>
  <c r="E1283" i="5"/>
  <c r="X1283" i="5" s="1"/>
  <c r="V1284" i="5"/>
  <c r="E1284" i="5"/>
  <c r="X1284" i="5" s="1"/>
  <c r="V1285" i="5"/>
  <c r="E1285" i="5"/>
  <c r="V1286" i="5"/>
  <c r="E1286" i="5"/>
  <c r="X1286" i="5" s="1"/>
  <c r="V1287" i="5"/>
  <c r="E1287" i="5"/>
  <c r="X1287" i="5" s="1"/>
  <c r="V1288" i="5"/>
  <c r="E1288" i="5"/>
  <c r="V1289" i="5"/>
  <c r="E1289" i="5"/>
  <c r="X1289" i="5" s="1"/>
  <c r="V1290" i="5"/>
  <c r="E1290" i="5"/>
  <c r="V1291" i="5"/>
  <c r="E1291" i="5"/>
  <c r="X1291" i="5" s="1"/>
  <c r="V1292" i="5"/>
  <c r="E1292" i="5"/>
  <c r="X1292" i="5" s="1"/>
  <c r="V1293" i="5"/>
  <c r="E1293" i="5"/>
  <c r="V1294" i="5"/>
  <c r="E1294" i="5"/>
  <c r="X1294" i="5" s="1"/>
  <c r="V1295" i="5"/>
  <c r="E1295" i="5"/>
  <c r="X1295" i="5" s="1"/>
  <c r="V1296" i="5"/>
  <c r="E1296" i="5"/>
  <c r="V1297" i="5"/>
  <c r="E1297" i="5"/>
  <c r="X1297" i="5" s="1"/>
  <c r="V1298" i="5"/>
  <c r="E1298" i="5"/>
  <c r="V1299" i="5"/>
  <c r="E1299" i="5"/>
  <c r="X1299" i="5" s="1"/>
  <c r="V1300" i="5"/>
  <c r="E1300" i="5"/>
  <c r="X1300" i="5" s="1"/>
  <c r="V1301" i="5"/>
  <c r="E1301" i="5"/>
  <c r="V1302" i="5"/>
  <c r="E1302" i="5"/>
  <c r="X1302" i="5" s="1"/>
  <c r="V1303" i="5"/>
  <c r="E1303" i="5"/>
  <c r="X1303" i="5" s="1"/>
  <c r="V1304" i="5"/>
  <c r="E1304" i="5"/>
  <c r="V1305" i="5"/>
  <c r="E1305" i="5"/>
  <c r="X1305" i="5" s="1"/>
  <c r="V1306" i="5"/>
  <c r="E1306" i="5"/>
  <c r="V1307" i="5"/>
  <c r="E1307" i="5"/>
  <c r="X1307" i="5" s="1"/>
  <c r="V1308" i="5"/>
  <c r="E1308" i="5"/>
  <c r="X1308" i="5" s="1"/>
  <c r="V1309" i="5"/>
  <c r="E1309" i="5"/>
  <c r="V1310" i="5"/>
  <c r="E1310" i="5"/>
  <c r="X1310" i="5" s="1"/>
  <c r="V1311" i="5"/>
  <c r="E1311" i="5"/>
  <c r="X1311" i="5" s="1"/>
  <c r="V1312" i="5"/>
  <c r="E1312" i="5"/>
  <c r="V1313" i="5"/>
  <c r="E1313" i="5"/>
  <c r="V1314" i="5"/>
  <c r="E1314" i="5"/>
  <c r="V1315" i="5"/>
  <c r="E1315" i="5"/>
  <c r="V1316" i="5"/>
  <c r="E1316" i="5"/>
  <c r="X1316" i="5" s="1"/>
  <c r="V1317" i="5"/>
  <c r="E1317" i="5"/>
  <c r="V1318" i="5"/>
  <c r="E1318" i="5"/>
  <c r="X1318" i="5" s="1"/>
  <c r="V1319" i="5"/>
  <c r="E1319" i="5"/>
  <c r="X1319" i="5" s="1"/>
  <c r="V1320" i="5"/>
  <c r="E1320" i="5"/>
  <c r="V1321" i="5"/>
  <c r="E1321" i="5"/>
  <c r="X1321" i="5" s="1"/>
  <c r="V1322" i="5"/>
  <c r="E1322" i="5"/>
  <c r="V1323" i="5"/>
  <c r="E1323" i="5"/>
  <c r="X1323" i="5" s="1"/>
  <c r="V1324" i="5"/>
  <c r="E1324" i="5"/>
  <c r="X1324" i="5" s="1"/>
  <c r="V1325" i="5"/>
  <c r="E1325" i="5"/>
  <c r="V1326" i="5"/>
  <c r="E1326" i="5"/>
  <c r="X1326" i="5" s="1"/>
  <c r="V1327" i="5"/>
  <c r="E1327" i="5"/>
  <c r="X1327" i="5" s="1"/>
  <c r="V1328" i="5"/>
  <c r="E1328" i="5"/>
  <c r="V1329" i="5"/>
  <c r="E1329" i="5"/>
  <c r="V1330" i="5"/>
  <c r="E1330" i="5"/>
  <c r="V1331" i="5"/>
  <c r="E1331" i="5"/>
  <c r="X1331" i="5" s="1"/>
  <c r="V1332" i="5"/>
  <c r="E1332" i="5"/>
  <c r="X1332" i="5" s="1"/>
  <c r="V1333" i="5"/>
  <c r="E1333" i="5"/>
  <c r="V1334" i="5"/>
  <c r="E1334" i="5"/>
  <c r="X1334" i="5" s="1"/>
  <c r="V1335" i="5"/>
  <c r="E1335" i="5"/>
  <c r="X1335" i="5" s="1"/>
  <c r="V1336" i="5"/>
  <c r="E1336" i="5"/>
  <c r="V1337" i="5"/>
  <c r="E1337" i="5"/>
  <c r="V1338" i="5"/>
  <c r="E1338" i="5"/>
  <c r="V1339" i="5"/>
  <c r="E1339" i="5"/>
  <c r="X1339" i="5" s="1"/>
  <c r="V1340" i="5"/>
  <c r="E1340" i="5"/>
  <c r="X1340" i="5" s="1"/>
  <c r="V1341" i="5"/>
  <c r="E1341" i="5"/>
  <c r="V1342" i="5"/>
  <c r="E1342" i="5"/>
  <c r="X1342" i="5" s="1"/>
  <c r="V1343" i="5"/>
  <c r="E1343" i="5"/>
  <c r="X1343" i="5" s="1"/>
  <c r="V1344" i="5"/>
  <c r="E1344" i="5"/>
  <c r="X1344" i="5" s="1"/>
  <c r="V1345" i="5"/>
  <c r="E1345" i="5"/>
  <c r="V1346" i="5"/>
  <c r="E1346" i="5"/>
  <c r="V1347" i="5"/>
  <c r="E1347" i="5"/>
  <c r="X1347" i="5" s="1"/>
  <c r="V1348" i="5"/>
  <c r="E1348" i="5"/>
  <c r="X1348" i="5" s="1"/>
  <c r="V1349" i="5"/>
  <c r="E1349" i="5"/>
  <c r="V1350" i="5"/>
  <c r="E1350" i="5"/>
  <c r="X1350" i="5" s="1"/>
  <c r="V1351" i="5"/>
  <c r="E1351" i="5"/>
  <c r="X1351" i="5" s="1"/>
  <c r="V1352" i="5"/>
  <c r="E1352" i="5"/>
  <c r="V1353" i="5"/>
  <c r="E1353" i="5"/>
  <c r="X1353" i="5" s="1"/>
  <c r="V1354" i="5"/>
  <c r="E1354" i="5"/>
  <c r="V1355" i="5"/>
  <c r="E1355" i="5"/>
  <c r="X1355" i="5" s="1"/>
  <c r="V1356" i="5"/>
  <c r="E1356" i="5"/>
  <c r="X1356" i="5" s="1"/>
  <c r="V1357" i="5"/>
  <c r="E1357" i="5"/>
  <c r="V1358" i="5"/>
  <c r="E1358" i="5"/>
  <c r="X1358" i="5" s="1"/>
  <c r="V1359" i="5"/>
  <c r="E1359" i="5"/>
  <c r="X1359" i="5" s="1"/>
  <c r="V1360" i="5"/>
  <c r="E1360" i="5"/>
  <c r="V1361" i="5"/>
  <c r="E1361" i="5"/>
  <c r="X1361" i="5" s="1"/>
  <c r="V1362" i="5"/>
  <c r="E1362" i="5"/>
  <c r="V1363" i="5"/>
  <c r="E1363" i="5"/>
  <c r="X1363" i="5" s="1"/>
  <c r="V1364" i="5"/>
  <c r="E1364" i="5"/>
  <c r="X1364" i="5" s="1"/>
  <c r="V1365" i="5"/>
  <c r="E1365" i="5"/>
  <c r="V1366" i="5"/>
  <c r="E1366" i="5"/>
  <c r="X1366" i="5" s="1"/>
  <c r="V1367" i="5"/>
  <c r="E1367" i="5"/>
  <c r="X1367" i="5" s="1"/>
  <c r="V1368" i="5"/>
  <c r="E1368" i="5"/>
  <c r="V1369" i="5"/>
  <c r="E1369" i="5"/>
  <c r="X1369" i="5" s="1"/>
  <c r="V1370" i="5"/>
  <c r="E1370" i="5"/>
  <c r="V1371" i="5"/>
  <c r="E1371" i="5"/>
  <c r="V1372" i="5"/>
  <c r="E1372" i="5"/>
  <c r="X1372" i="5" s="1"/>
  <c r="V1373" i="5"/>
  <c r="E1373" i="5"/>
  <c r="V1374" i="5"/>
  <c r="E1374" i="5"/>
  <c r="X1374" i="5" s="1"/>
  <c r="V1375" i="5"/>
  <c r="E1375" i="5"/>
  <c r="X1375" i="5" s="1"/>
  <c r="V1376" i="5"/>
  <c r="E1376" i="5"/>
  <c r="V1377" i="5"/>
  <c r="E1377" i="5"/>
  <c r="X1377" i="5" s="1"/>
  <c r="V1378" i="5"/>
  <c r="E1378" i="5"/>
  <c r="V1379" i="5"/>
  <c r="E1379" i="5"/>
  <c r="X1379" i="5" s="1"/>
  <c r="V1380" i="5"/>
  <c r="E1380" i="5"/>
  <c r="X1380" i="5" s="1"/>
  <c r="V1381" i="5"/>
  <c r="E1381" i="5"/>
  <c r="V1382" i="5"/>
  <c r="E1382" i="5"/>
  <c r="X1382" i="5" s="1"/>
  <c r="V1383" i="5"/>
  <c r="E1383" i="5"/>
  <c r="X1383" i="5" s="1"/>
  <c r="V1384" i="5"/>
  <c r="E1384" i="5"/>
  <c r="V1385" i="5"/>
  <c r="E1385" i="5"/>
  <c r="X1385" i="5" s="1"/>
  <c r="V1386" i="5"/>
  <c r="E1386" i="5"/>
  <c r="V1387" i="5"/>
  <c r="E1387" i="5"/>
  <c r="X1387" i="5" s="1"/>
  <c r="V1388" i="5"/>
  <c r="E1388" i="5"/>
  <c r="X1388" i="5" s="1"/>
  <c r="V1389" i="5"/>
  <c r="E1389" i="5"/>
  <c r="V1390" i="5"/>
  <c r="E1390" i="5"/>
  <c r="X1390" i="5" s="1"/>
  <c r="V1391" i="5"/>
  <c r="E1391" i="5"/>
  <c r="X1391" i="5" s="1"/>
  <c r="V1392" i="5"/>
  <c r="E1392" i="5"/>
  <c r="V1393" i="5"/>
  <c r="E1393" i="5"/>
  <c r="X1393" i="5" s="1"/>
  <c r="V1394" i="5"/>
  <c r="E1394" i="5"/>
  <c r="V1395" i="5"/>
  <c r="E1395" i="5"/>
  <c r="X1395" i="5" s="1"/>
  <c r="V1396" i="5"/>
  <c r="E1396" i="5"/>
  <c r="X1396" i="5" s="1"/>
  <c r="V1397" i="5"/>
  <c r="E1397" i="5"/>
  <c r="V1398" i="5"/>
  <c r="E1398" i="5"/>
  <c r="X1398" i="5" s="1"/>
  <c r="V1399" i="5"/>
  <c r="E1399" i="5"/>
  <c r="X1399" i="5" s="1"/>
  <c r="V1400" i="5"/>
  <c r="E1400" i="5"/>
  <c r="V1401" i="5"/>
  <c r="E1401" i="5"/>
  <c r="X1401" i="5" s="1"/>
  <c r="V1402" i="5"/>
  <c r="E1402" i="5"/>
  <c r="V1403" i="5"/>
  <c r="E1403" i="5"/>
  <c r="X1403" i="5" s="1"/>
  <c r="V1404" i="5"/>
  <c r="E1404" i="5"/>
  <c r="X1404" i="5" s="1"/>
  <c r="V1405" i="5"/>
  <c r="E1405" i="5"/>
  <c r="V1406" i="5"/>
  <c r="E1406" i="5"/>
  <c r="X1406" i="5" s="1"/>
  <c r="V1407" i="5"/>
  <c r="E1407" i="5"/>
  <c r="X1407" i="5" s="1"/>
  <c r="V1408" i="5"/>
  <c r="E1408" i="5"/>
  <c r="V1409" i="5"/>
  <c r="E1409" i="5"/>
  <c r="X1409" i="5" s="1"/>
  <c r="V1410" i="5"/>
  <c r="E1410" i="5"/>
  <c r="V1411" i="5"/>
  <c r="E1411" i="5"/>
  <c r="V1412" i="5"/>
  <c r="E1412" i="5"/>
  <c r="X1412" i="5" s="1"/>
  <c r="V1413" i="5"/>
  <c r="E1413" i="5"/>
  <c r="V1414" i="5"/>
  <c r="E1414" i="5"/>
  <c r="X1414" i="5" s="1"/>
  <c r="V1415" i="5"/>
  <c r="E1415" i="5"/>
  <c r="X1415" i="5" s="1"/>
  <c r="V1416" i="5"/>
  <c r="E1416" i="5"/>
  <c r="V1417" i="5"/>
  <c r="E1417" i="5"/>
  <c r="V1418" i="5"/>
  <c r="E1418" i="5"/>
  <c r="V1419" i="5"/>
  <c r="E1419" i="5"/>
  <c r="X1419" i="5" s="1"/>
  <c r="V1420" i="5"/>
  <c r="E1420" i="5"/>
  <c r="X1420" i="5" s="1"/>
  <c r="V1421" i="5"/>
  <c r="E1421" i="5"/>
  <c r="V1422" i="5"/>
  <c r="E1422" i="5"/>
  <c r="X1422" i="5" s="1"/>
  <c r="V1423" i="5"/>
  <c r="E1423" i="5"/>
  <c r="X1423" i="5" s="1"/>
  <c r="V1424" i="5"/>
  <c r="E1424" i="5"/>
  <c r="V1425" i="5"/>
  <c r="E1425" i="5"/>
  <c r="V1426" i="5"/>
  <c r="E1426" i="5"/>
  <c r="V1427" i="5"/>
  <c r="E1427" i="5"/>
  <c r="X1427" i="5" s="1"/>
  <c r="V1428" i="5"/>
  <c r="E1428" i="5"/>
  <c r="X1428" i="5" s="1"/>
  <c r="V1429" i="5"/>
  <c r="E1429" i="5"/>
  <c r="V1430" i="5"/>
  <c r="E1430" i="5"/>
  <c r="X1430" i="5" s="1"/>
  <c r="V1431" i="5"/>
  <c r="E1431" i="5"/>
  <c r="X1431" i="5" s="1"/>
  <c r="V1432" i="5"/>
  <c r="E1432" i="5"/>
  <c r="V1433" i="5"/>
  <c r="E1433" i="5"/>
  <c r="V1434" i="5"/>
  <c r="E1434" i="5"/>
  <c r="V1435" i="5"/>
  <c r="E1435" i="5"/>
  <c r="X1435" i="5" s="1"/>
  <c r="V1436" i="5"/>
  <c r="E1436" i="5"/>
  <c r="X1436" i="5" s="1"/>
  <c r="V1437" i="5"/>
  <c r="E1437" i="5"/>
  <c r="V1438" i="5"/>
  <c r="E1438" i="5"/>
  <c r="X1438" i="5" s="1"/>
  <c r="V1439" i="5"/>
  <c r="E1439" i="5"/>
  <c r="X1439" i="5" s="1"/>
  <c r="V1440" i="5"/>
  <c r="E1440" i="5"/>
  <c r="V1441" i="5"/>
  <c r="E1441" i="5"/>
  <c r="V1442" i="5"/>
  <c r="E1442" i="5"/>
  <c r="V1443" i="5"/>
  <c r="E1443" i="5"/>
  <c r="X1443" i="5" s="1"/>
  <c r="V1444" i="5"/>
  <c r="E1444" i="5"/>
  <c r="X1444" i="5" s="1"/>
  <c r="V1445" i="5"/>
  <c r="E1445" i="5"/>
  <c r="V1446" i="5"/>
  <c r="E1446" i="5"/>
  <c r="X1446" i="5" s="1"/>
  <c r="V1447" i="5"/>
  <c r="E1447" i="5"/>
  <c r="X1447" i="5" s="1"/>
  <c r="V1448" i="5"/>
  <c r="E1448" i="5"/>
  <c r="V1449" i="5"/>
  <c r="E1449" i="5"/>
  <c r="X1449" i="5" s="1"/>
  <c r="V1450" i="5"/>
  <c r="E1450" i="5"/>
  <c r="V1451" i="5"/>
  <c r="E1451" i="5"/>
  <c r="X1451" i="5" s="1"/>
  <c r="V1452" i="5"/>
  <c r="E1452" i="5"/>
  <c r="X1452" i="5" s="1"/>
  <c r="V1453" i="5"/>
  <c r="E1453" i="5"/>
  <c r="V1454" i="5"/>
  <c r="E1454" i="5"/>
  <c r="X1454" i="5" s="1"/>
  <c r="V1455" i="5"/>
  <c r="E1455" i="5"/>
  <c r="X1455" i="5" s="1"/>
  <c r="V1456" i="5"/>
  <c r="E1456" i="5"/>
  <c r="V1457" i="5"/>
  <c r="E1457" i="5"/>
  <c r="V1458" i="5"/>
  <c r="E1458" i="5"/>
  <c r="V1459" i="5"/>
  <c r="E1459" i="5"/>
  <c r="V1460" i="5"/>
  <c r="E1460" i="5"/>
  <c r="X1460" i="5" s="1"/>
  <c r="V1461" i="5"/>
  <c r="E1461" i="5"/>
  <c r="V1462" i="5"/>
  <c r="E1462" i="5"/>
  <c r="X1462" i="5" s="1"/>
  <c r="V1463" i="5"/>
  <c r="E1463" i="5"/>
  <c r="X1463" i="5" s="1"/>
  <c r="V1464" i="5"/>
  <c r="E1464" i="5"/>
  <c r="V1465" i="5"/>
  <c r="E1465" i="5"/>
  <c r="X1465" i="5" s="1"/>
  <c r="V1466" i="5"/>
  <c r="E1466" i="5"/>
  <c r="V1467" i="5"/>
  <c r="E1467" i="5"/>
  <c r="V1468" i="5"/>
  <c r="E1468" i="5"/>
  <c r="X1468" i="5" s="1"/>
  <c r="V1469" i="5"/>
  <c r="E1469" i="5"/>
  <c r="V1470" i="5"/>
  <c r="E1470" i="5"/>
  <c r="X1470" i="5" s="1"/>
  <c r="V1471" i="5"/>
  <c r="E1471" i="5"/>
  <c r="X1471" i="5" s="1"/>
  <c r="V1472" i="5"/>
  <c r="E1472" i="5"/>
  <c r="V1473" i="5"/>
  <c r="E1473" i="5"/>
  <c r="X1473" i="5" s="1"/>
  <c r="V1474" i="5"/>
  <c r="E1474" i="5"/>
  <c r="V1475" i="5"/>
  <c r="E1475" i="5"/>
  <c r="X1475" i="5" s="1"/>
  <c r="V1476" i="5"/>
  <c r="E1476" i="5"/>
  <c r="X1476" i="5" s="1"/>
  <c r="V1477" i="5"/>
  <c r="E1477" i="5"/>
  <c r="V1478" i="5"/>
  <c r="E1478" i="5"/>
  <c r="X1478" i="5" s="1"/>
  <c r="V1479" i="5"/>
  <c r="E1479" i="5"/>
  <c r="X1479" i="5" s="1"/>
  <c r="V1480" i="5"/>
  <c r="E1480" i="5"/>
  <c r="V1481" i="5"/>
  <c r="E1481" i="5"/>
  <c r="X1481" i="5" s="1"/>
  <c r="V1482" i="5"/>
  <c r="E1482" i="5"/>
  <c r="V1483" i="5"/>
  <c r="E1483" i="5"/>
  <c r="X1483" i="5" s="1"/>
  <c r="V1484" i="5"/>
  <c r="E1484" i="5"/>
  <c r="X1484" i="5" s="1"/>
  <c r="V1485" i="5"/>
  <c r="E1485" i="5"/>
  <c r="V1486" i="5"/>
  <c r="E1486" i="5"/>
  <c r="X1486" i="5" s="1"/>
  <c r="V1487" i="5"/>
  <c r="E1487" i="5"/>
  <c r="X1487" i="5" s="1"/>
  <c r="V1488" i="5"/>
  <c r="E1488" i="5"/>
  <c r="V1489" i="5"/>
  <c r="E1489" i="5"/>
  <c r="V1490" i="5"/>
  <c r="E1490" i="5"/>
  <c r="V1491" i="5"/>
  <c r="E1491" i="5"/>
  <c r="X1491" i="5" s="1"/>
  <c r="V1492" i="5"/>
  <c r="E1492" i="5"/>
  <c r="X1492" i="5" s="1"/>
  <c r="V1493" i="5"/>
  <c r="E1493" i="5"/>
  <c r="V1494" i="5"/>
  <c r="E1494" i="5"/>
  <c r="X1494" i="5" s="1"/>
  <c r="V1495" i="5"/>
  <c r="E1495" i="5"/>
  <c r="X1495" i="5" s="1"/>
  <c r="V1496" i="5"/>
  <c r="E1496" i="5"/>
  <c r="V1497" i="5"/>
  <c r="E1497" i="5"/>
  <c r="X1497" i="5" s="1"/>
  <c r="V1498" i="5"/>
  <c r="E1498" i="5"/>
  <c r="V1499" i="5"/>
  <c r="E1499" i="5"/>
  <c r="X1499" i="5" s="1"/>
  <c r="V1500" i="5"/>
  <c r="E1500" i="5"/>
  <c r="X1500" i="5" s="1"/>
  <c r="V1501" i="5"/>
  <c r="E1501" i="5"/>
  <c r="V1502" i="5"/>
  <c r="E1502" i="5"/>
  <c r="X1502" i="5" s="1"/>
  <c r="V1503" i="5"/>
  <c r="E1503" i="5"/>
  <c r="X1503" i="5" s="1"/>
  <c r="V1504" i="5"/>
  <c r="E1504" i="5"/>
  <c r="V1505" i="5"/>
  <c r="E1505" i="5"/>
  <c r="V1506" i="5"/>
  <c r="E1506" i="5"/>
  <c r="V1507" i="5"/>
  <c r="E1507" i="5"/>
  <c r="X1507" i="5" s="1"/>
  <c r="V1508" i="5"/>
  <c r="E1508" i="5"/>
  <c r="X1508" i="5" s="1"/>
  <c r="V1509" i="5"/>
  <c r="E1509" i="5"/>
  <c r="V1510" i="5"/>
  <c r="E1510" i="5"/>
  <c r="X1510" i="5" s="1"/>
  <c r="V1511" i="5"/>
  <c r="E1511" i="5"/>
  <c r="X1511" i="5" s="1"/>
  <c r="V1512" i="5"/>
  <c r="E1512" i="5"/>
  <c r="V1513" i="5"/>
  <c r="E1513" i="5"/>
  <c r="X1513" i="5" s="1"/>
  <c r="V1514" i="5"/>
  <c r="E1514" i="5"/>
  <c r="V1515" i="5"/>
  <c r="E1515" i="5"/>
  <c r="X1515" i="5" s="1"/>
  <c r="V1516" i="5"/>
  <c r="E1516" i="5"/>
  <c r="X1516" i="5" s="1"/>
  <c r="V1517" i="5"/>
  <c r="E1517" i="5"/>
  <c r="V1518" i="5"/>
  <c r="E1518" i="5"/>
  <c r="X1518" i="5" s="1"/>
  <c r="V1519" i="5"/>
  <c r="E1519" i="5"/>
  <c r="X1519" i="5" s="1"/>
  <c r="V1520" i="5"/>
  <c r="E1520" i="5"/>
  <c r="V1521" i="5"/>
  <c r="E1521" i="5"/>
  <c r="X1521" i="5" s="1"/>
  <c r="V1522" i="5"/>
  <c r="E1522" i="5"/>
  <c r="V1523" i="5"/>
  <c r="E1523" i="5"/>
  <c r="X1523" i="5" s="1"/>
  <c r="V1524" i="5"/>
  <c r="E1524" i="5"/>
  <c r="X1524" i="5" s="1"/>
  <c r="V1525" i="5"/>
  <c r="E1525" i="5"/>
  <c r="V1526" i="5"/>
  <c r="E1526" i="5"/>
  <c r="X1526" i="5" s="1"/>
  <c r="V1527" i="5"/>
  <c r="E1527" i="5"/>
  <c r="X1527" i="5" s="1"/>
  <c r="V1528" i="5"/>
  <c r="E1528" i="5"/>
  <c r="V1529" i="5"/>
  <c r="E1529" i="5"/>
  <c r="X1529" i="5" s="1"/>
  <c r="V1530" i="5"/>
  <c r="E1530" i="5"/>
  <c r="V1531" i="5"/>
  <c r="E1531" i="5"/>
  <c r="V1532" i="5"/>
  <c r="E1532" i="5"/>
  <c r="X1532" i="5" s="1"/>
  <c r="V1533" i="5"/>
  <c r="E1533" i="5"/>
  <c r="V1534" i="5"/>
  <c r="E1534" i="5"/>
  <c r="X1534" i="5" s="1"/>
  <c r="V1535" i="5"/>
  <c r="E1535" i="5"/>
  <c r="X1535" i="5" s="1"/>
  <c r="V1536" i="5"/>
  <c r="E1536" i="5"/>
  <c r="V1537" i="5"/>
  <c r="E1537" i="5"/>
  <c r="V1538" i="5"/>
  <c r="E1538" i="5"/>
  <c r="V1539" i="5"/>
  <c r="E1539" i="5"/>
  <c r="V1540" i="5"/>
  <c r="E1540" i="5"/>
  <c r="X1540" i="5" s="1"/>
  <c r="V1541" i="5"/>
  <c r="E1541" i="5"/>
  <c r="V1542" i="5"/>
  <c r="E1542" i="5"/>
  <c r="X1542" i="5" s="1"/>
  <c r="V1543" i="5"/>
  <c r="E1543" i="5"/>
  <c r="X1543" i="5" s="1"/>
  <c r="V1544" i="5"/>
  <c r="E1544" i="5"/>
  <c r="V1545" i="5"/>
  <c r="E1545" i="5"/>
  <c r="X1545" i="5" s="1"/>
  <c r="V1546" i="5"/>
  <c r="E1546" i="5"/>
  <c r="V1547" i="5"/>
  <c r="E1547" i="5"/>
  <c r="X1547" i="5" s="1"/>
  <c r="V1548" i="5"/>
  <c r="E1548" i="5"/>
  <c r="X1548" i="5" s="1"/>
  <c r="V1549" i="5"/>
  <c r="E1549" i="5"/>
  <c r="V1550" i="5"/>
  <c r="E1550" i="5"/>
  <c r="X1550" i="5" s="1"/>
  <c r="V1551" i="5"/>
  <c r="E1551" i="5"/>
  <c r="X1551" i="5" s="1"/>
  <c r="V1552" i="5"/>
  <c r="E1552" i="5"/>
  <c r="V1553" i="5"/>
  <c r="E1553" i="5"/>
  <c r="X1553" i="5" s="1"/>
  <c r="V1554" i="5"/>
  <c r="E1554" i="5"/>
  <c r="V1555" i="5"/>
  <c r="E1555" i="5"/>
  <c r="X1555" i="5" s="1"/>
  <c r="V1556" i="5"/>
  <c r="E1556" i="5"/>
  <c r="X1556" i="5" s="1"/>
  <c r="V1557" i="5"/>
  <c r="E1557" i="5"/>
  <c r="V1558" i="5"/>
  <c r="E1558" i="5"/>
  <c r="X1558" i="5" s="1"/>
  <c r="V1559" i="5"/>
  <c r="E1559" i="5"/>
  <c r="X1559" i="5" s="1"/>
  <c r="V1560" i="5"/>
  <c r="E1560" i="5"/>
  <c r="V1561" i="5"/>
  <c r="E1561" i="5"/>
  <c r="X1561" i="5" s="1"/>
  <c r="V1562" i="5"/>
  <c r="E1562" i="5"/>
  <c r="V1563" i="5"/>
  <c r="E1563" i="5"/>
  <c r="X1563" i="5" s="1"/>
  <c r="V1564" i="5"/>
  <c r="E1564" i="5"/>
  <c r="X1564" i="5" s="1"/>
  <c r="V1565" i="5"/>
  <c r="E1565" i="5"/>
  <c r="V1566" i="5"/>
  <c r="E1566" i="5"/>
  <c r="X1566" i="5" s="1"/>
  <c r="V1567" i="5"/>
  <c r="E1567" i="5"/>
  <c r="X1567" i="5" s="1"/>
  <c r="V1568" i="5"/>
  <c r="E1568" i="5"/>
  <c r="V1569" i="5"/>
  <c r="E1569" i="5"/>
  <c r="X1569" i="5" s="1"/>
  <c r="V1570" i="5"/>
  <c r="E1570" i="5"/>
  <c r="V1571" i="5"/>
  <c r="E1571" i="5"/>
  <c r="X1571" i="5" s="1"/>
  <c r="V1572" i="5"/>
  <c r="E1572" i="5"/>
  <c r="X1572" i="5" s="1"/>
  <c r="V1573" i="5"/>
  <c r="E1573" i="5"/>
  <c r="V1574" i="5"/>
  <c r="E1574" i="5"/>
  <c r="X1574" i="5" s="1"/>
  <c r="V1575" i="5"/>
  <c r="E1575" i="5"/>
  <c r="V1576" i="5"/>
  <c r="E1576" i="5"/>
  <c r="V1577" i="5"/>
  <c r="E1577" i="5"/>
  <c r="X1577" i="5" s="1"/>
  <c r="V1578" i="5"/>
  <c r="E1578" i="5"/>
  <c r="V1579" i="5"/>
  <c r="E1579" i="5"/>
  <c r="V1580" i="5"/>
  <c r="E1580" i="5"/>
  <c r="X1580" i="5" s="1"/>
  <c r="V1581" i="5"/>
  <c r="E1581" i="5"/>
  <c r="V1582" i="5"/>
  <c r="E1582" i="5"/>
  <c r="X1582" i="5" s="1"/>
  <c r="V1583" i="5"/>
  <c r="E1583" i="5"/>
  <c r="X1583" i="5" s="1"/>
  <c r="V1584" i="5"/>
  <c r="E1584" i="5"/>
  <c r="V1585" i="5"/>
  <c r="E1585" i="5"/>
  <c r="X1585" i="5" s="1"/>
  <c r="V1586" i="5"/>
  <c r="E1586" i="5"/>
  <c r="V1587" i="5"/>
  <c r="E1587" i="5"/>
  <c r="V1588" i="5"/>
  <c r="E1588" i="5"/>
  <c r="V1589" i="5"/>
  <c r="E1589" i="5"/>
  <c r="V1590" i="5"/>
  <c r="E1590" i="5"/>
  <c r="X1590" i="5" s="1"/>
  <c r="V1591" i="5"/>
  <c r="E1591" i="5"/>
  <c r="X1591" i="5" s="1"/>
  <c r="V1592" i="5"/>
  <c r="E1592" i="5"/>
  <c r="V1593" i="5"/>
  <c r="E1593" i="5"/>
  <c r="X1593" i="5" s="1"/>
  <c r="V1594" i="5"/>
  <c r="E1594" i="5"/>
  <c r="V1595" i="5"/>
  <c r="E1595" i="5"/>
  <c r="X1595" i="5" s="1"/>
  <c r="V1596" i="5"/>
  <c r="E1596" i="5"/>
  <c r="X1596" i="5" s="1"/>
  <c r="V1597" i="5"/>
  <c r="E1597" i="5"/>
  <c r="V1598" i="5"/>
  <c r="E1598" i="5"/>
  <c r="X1598" i="5" s="1"/>
  <c r="V1599" i="5"/>
  <c r="E1599" i="5"/>
  <c r="X1599" i="5" s="1"/>
  <c r="V1600" i="5"/>
  <c r="E1600" i="5"/>
  <c r="V1601" i="5"/>
  <c r="E1601" i="5"/>
  <c r="X1601" i="5" s="1"/>
  <c r="V1602" i="5"/>
  <c r="E1602" i="5"/>
  <c r="V1603" i="5"/>
  <c r="E1603" i="5"/>
  <c r="V1604" i="5"/>
  <c r="E1604" i="5"/>
  <c r="X1604" i="5" s="1"/>
  <c r="V1605" i="5"/>
  <c r="E1605" i="5"/>
  <c r="V1606" i="5"/>
  <c r="E1606" i="5"/>
  <c r="X1606" i="5" s="1"/>
  <c r="V1607" i="5"/>
  <c r="E1607" i="5"/>
  <c r="X1607" i="5" s="1"/>
  <c r="V1608" i="5"/>
  <c r="E1608" i="5"/>
  <c r="V1609" i="5"/>
  <c r="E1609" i="5"/>
  <c r="X1609" i="5" s="1"/>
  <c r="V1610" i="5"/>
  <c r="E1610" i="5"/>
  <c r="V1611" i="5"/>
  <c r="E1611" i="5"/>
  <c r="X1611" i="5" s="1"/>
  <c r="V1612" i="5"/>
  <c r="E1612" i="5"/>
  <c r="X1612" i="5" s="1"/>
  <c r="V1613" i="5"/>
  <c r="E1613" i="5"/>
  <c r="V1614" i="5"/>
  <c r="E1614" i="5"/>
  <c r="X1614" i="5" s="1"/>
  <c r="V1615" i="5"/>
  <c r="E1615" i="5"/>
  <c r="X1615" i="5" s="1"/>
  <c r="V1616" i="5"/>
  <c r="E1616" i="5"/>
  <c r="V1617" i="5"/>
  <c r="E1617" i="5"/>
  <c r="X1617" i="5" s="1"/>
  <c r="V1618" i="5"/>
  <c r="E1618" i="5"/>
  <c r="V1619" i="5"/>
  <c r="E1619" i="5"/>
  <c r="X1619" i="5" s="1"/>
  <c r="V1620" i="5"/>
  <c r="E1620" i="5"/>
  <c r="X1620" i="5" s="1"/>
  <c r="V1621" i="5"/>
  <c r="E1621" i="5"/>
  <c r="V1622" i="5"/>
  <c r="E1622" i="5"/>
  <c r="X1622" i="5" s="1"/>
  <c r="V1623" i="5"/>
  <c r="E1623" i="5"/>
  <c r="X1623" i="5" s="1"/>
  <c r="V1624" i="5"/>
  <c r="E1624" i="5"/>
  <c r="V1625" i="5"/>
  <c r="E1625" i="5"/>
  <c r="V1626" i="5"/>
  <c r="E1626" i="5"/>
  <c r="V1627" i="5"/>
  <c r="E1627" i="5"/>
  <c r="X1627" i="5" s="1"/>
  <c r="V1628" i="5"/>
  <c r="E1628" i="5"/>
  <c r="X1628" i="5" s="1"/>
  <c r="V1629" i="5"/>
  <c r="E1629" i="5"/>
  <c r="V1630" i="5"/>
  <c r="E1630" i="5"/>
  <c r="X1630" i="5" s="1"/>
  <c r="V1631" i="5"/>
  <c r="E1631" i="5"/>
  <c r="X1631" i="5" s="1"/>
  <c r="V1632" i="5"/>
  <c r="E1632" i="5"/>
  <c r="V1633" i="5"/>
  <c r="E1633" i="5"/>
  <c r="X1633" i="5" s="1"/>
  <c r="V1634" i="5"/>
  <c r="E1634" i="5"/>
  <c r="V1635" i="5"/>
  <c r="E1635" i="5"/>
  <c r="V1636" i="5"/>
  <c r="E1636" i="5"/>
  <c r="X1636" i="5" s="1"/>
  <c r="V1637" i="5"/>
  <c r="E1637" i="5"/>
  <c r="V1638" i="5"/>
  <c r="E1638" i="5"/>
  <c r="X1638" i="5" s="1"/>
  <c r="V1639" i="5"/>
  <c r="E1639" i="5"/>
  <c r="X1639" i="5" s="1"/>
  <c r="V1640" i="5"/>
  <c r="E1640" i="5"/>
  <c r="V1641" i="5"/>
  <c r="E1641" i="5"/>
  <c r="X1641" i="5" s="1"/>
  <c r="V1642" i="5"/>
  <c r="E1642" i="5"/>
  <c r="V1643" i="5"/>
  <c r="E1643" i="5"/>
  <c r="V1644" i="5"/>
  <c r="E1644" i="5"/>
  <c r="X1644" i="5" s="1"/>
  <c r="V1645" i="5"/>
  <c r="E1645" i="5"/>
  <c r="V1646" i="5"/>
  <c r="E1646" i="5"/>
  <c r="X1646" i="5" s="1"/>
  <c r="V1647" i="5"/>
  <c r="E1647" i="5"/>
  <c r="X1647" i="5" s="1"/>
  <c r="V1648" i="5"/>
  <c r="E1648" i="5"/>
  <c r="V1649" i="5"/>
  <c r="E1649" i="5"/>
  <c r="X1649" i="5" s="1"/>
  <c r="V1650" i="5"/>
  <c r="E1650" i="5"/>
  <c r="V1651" i="5"/>
  <c r="E1651" i="5"/>
  <c r="X1651" i="5" s="1"/>
  <c r="V1652" i="5"/>
  <c r="E1652" i="5"/>
  <c r="X1652" i="5" s="1"/>
  <c r="V1653" i="5"/>
  <c r="E1653" i="5"/>
  <c r="V1654" i="5"/>
  <c r="E1654" i="5"/>
  <c r="X1654" i="5" s="1"/>
  <c r="V1655" i="5"/>
  <c r="E1655" i="5"/>
  <c r="X1655" i="5" s="1"/>
  <c r="V1656" i="5"/>
  <c r="E1656" i="5"/>
  <c r="V1657" i="5"/>
  <c r="E1657" i="5"/>
  <c r="V1658" i="5"/>
  <c r="E1658" i="5"/>
  <c r="V1659" i="5"/>
  <c r="E1659" i="5"/>
  <c r="X1659" i="5" s="1"/>
  <c r="V1660" i="5"/>
  <c r="E1660" i="5"/>
  <c r="X1660" i="5" s="1"/>
  <c r="V1661" i="5"/>
  <c r="E1661" i="5"/>
  <c r="X1661" i="5" s="1"/>
  <c r="V1662" i="5"/>
  <c r="E1662" i="5"/>
  <c r="X1662" i="5" s="1"/>
  <c r="V1663" i="5"/>
  <c r="E1663" i="5"/>
  <c r="X1663" i="5" s="1"/>
  <c r="V1664" i="5"/>
  <c r="E1664" i="5"/>
  <c r="V1665" i="5"/>
  <c r="E1665" i="5"/>
  <c r="X1665" i="5" s="1"/>
  <c r="V1666" i="5"/>
  <c r="E1666" i="5"/>
  <c r="V1667" i="5"/>
  <c r="E1667" i="5"/>
  <c r="V1668" i="5"/>
  <c r="E1668" i="5"/>
  <c r="X1668" i="5" s="1"/>
  <c r="V1669" i="5"/>
  <c r="E1669" i="5"/>
  <c r="V1670" i="5"/>
  <c r="E1670" i="5"/>
  <c r="X1670" i="5" s="1"/>
  <c r="V1671" i="5"/>
  <c r="E1671" i="5"/>
  <c r="X1671" i="5" s="1"/>
  <c r="V1672" i="5"/>
  <c r="E1672" i="5"/>
  <c r="V1673" i="5"/>
  <c r="E1673" i="5"/>
  <c r="X1673" i="5" s="1"/>
  <c r="V1674" i="5"/>
  <c r="E1674" i="5"/>
  <c r="V1675" i="5"/>
  <c r="E1675" i="5"/>
  <c r="V1676" i="5"/>
  <c r="E1676" i="5"/>
  <c r="X1676" i="5" s="1"/>
  <c r="V1677" i="5"/>
  <c r="E1677" i="5"/>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V1689" i="5"/>
  <c r="E1689" i="5"/>
  <c r="X1689" i="5" s="1"/>
  <c r="V1690" i="5"/>
  <c r="E1690" i="5"/>
  <c r="V1691" i="5"/>
  <c r="E1691" i="5"/>
  <c r="V1692" i="5"/>
  <c r="E1692" i="5"/>
  <c r="X1692" i="5" s="1"/>
  <c r="V1693" i="5"/>
  <c r="E1693" i="5"/>
  <c r="V1694" i="5"/>
  <c r="E1694" i="5"/>
  <c r="X1694" i="5" s="1"/>
  <c r="V1695" i="5"/>
  <c r="E1695" i="5"/>
  <c r="X1695" i="5" s="1"/>
  <c r="V1696" i="5"/>
  <c r="E1696" i="5"/>
  <c r="V1697" i="5"/>
  <c r="E1697" i="5"/>
  <c r="X1697" i="5" s="1"/>
  <c r="V1698" i="5"/>
  <c r="E1698" i="5"/>
  <c r="V1699" i="5"/>
  <c r="E1699" i="5"/>
  <c r="X1699" i="5" s="1"/>
  <c r="V1700" i="5"/>
  <c r="E1700" i="5"/>
  <c r="X1700" i="5" s="1"/>
  <c r="V1701" i="5"/>
  <c r="E1701" i="5"/>
  <c r="V1702" i="5"/>
  <c r="E1702" i="5"/>
  <c r="X1702" i="5" s="1"/>
  <c r="V1703" i="5"/>
  <c r="E1703" i="5"/>
  <c r="X1703" i="5" s="1"/>
  <c r="V1704" i="5"/>
  <c r="E1704" i="5"/>
  <c r="V1705" i="5"/>
  <c r="E1705" i="5"/>
  <c r="X1705" i="5" s="1"/>
  <c r="V1706" i="5"/>
  <c r="E1706" i="5"/>
  <c r="V1707" i="5"/>
  <c r="E1707" i="5"/>
  <c r="X1707" i="5" s="1"/>
  <c r="V1708" i="5"/>
  <c r="E1708" i="5"/>
  <c r="X1708" i="5" s="1"/>
  <c r="V1709" i="5"/>
  <c r="E1709" i="5"/>
  <c r="X1709" i="5" s="1"/>
  <c r="V1710" i="5"/>
  <c r="E1710" i="5"/>
  <c r="X1710" i="5" s="1"/>
  <c r="V1711" i="5"/>
  <c r="E1711" i="5"/>
  <c r="X1711" i="5" s="1"/>
  <c r="V1712" i="5"/>
  <c r="E1712" i="5"/>
  <c r="V1713" i="5"/>
  <c r="E1713" i="5"/>
  <c r="V1714" i="5"/>
  <c r="E1714" i="5"/>
  <c r="V1715" i="5"/>
  <c r="E1715" i="5"/>
  <c r="V1716" i="5"/>
  <c r="E1716" i="5"/>
  <c r="X1716" i="5" s="1"/>
  <c r="V1717" i="5"/>
  <c r="E1717" i="5"/>
  <c r="X1717" i="5" s="1"/>
  <c r="V1718" i="5"/>
  <c r="E1718" i="5"/>
  <c r="X1718" i="5" s="1"/>
  <c r="V1719" i="5"/>
  <c r="E1719" i="5"/>
  <c r="X1719" i="5" s="1"/>
  <c r="V1720" i="5"/>
  <c r="E1720" i="5"/>
  <c r="V1721" i="5"/>
  <c r="E1721" i="5"/>
  <c r="X1721" i="5" s="1"/>
  <c r="V1722" i="5"/>
  <c r="E1722" i="5"/>
  <c r="V1723" i="5"/>
  <c r="E1723" i="5"/>
  <c r="X1723" i="5" s="1"/>
  <c r="V1724" i="5"/>
  <c r="E1724" i="5"/>
  <c r="X1724" i="5" s="1"/>
  <c r="V1725" i="5"/>
  <c r="E1725" i="5"/>
  <c r="V1726" i="5"/>
  <c r="E1726" i="5"/>
  <c r="X1726" i="5" s="1"/>
  <c r="V1727" i="5"/>
  <c r="E1727" i="5"/>
  <c r="X1727" i="5" s="1"/>
  <c r="V1728" i="5"/>
  <c r="E1728" i="5"/>
  <c r="V1729" i="5"/>
  <c r="E1729" i="5"/>
  <c r="X1729" i="5" s="1"/>
  <c r="V1730" i="5"/>
  <c r="E1730" i="5"/>
  <c r="V1731" i="5"/>
  <c r="E1731" i="5"/>
  <c r="X1731" i="5" s="1"/>
  <c r="V1732" i="5"/>
  <c r="E1732" i="5"/>
  <c r="X1732" i="5" s="1"/>
  <c r="V1733" i="5"/>
  <c r="E1733" i="5"/>
  <c r="V1734" i="5"/>
  <c r="E1734" i="5"/>
  <c r="X1734" i="5" s="1"/>
  <c r="V1735" i="5"/>
  <c r="E1735" i="5"/>
  <c r="X1735" i="5" s="1"/>
  <c r="V1736" i="5"/>
  <c r="E1736" i="5"/>
  <c r="V1737" i="5"/>
  <c r="E1737" i="5"/>
  <c r="X1737" i="5" s="1"/>
  <c r="V1738" i="5"/>
  <c r="E1738" i="5"/>
  <c r="V1739" i="5"/>
  <c r="E1739" i="5"/>
  <c r="X1739" i="5" s="1"/>
  <c r="V1740" i="5"/>
  <c r="E1740" i="5"/>
  <c r="X1740" i="5" s="1"/>
  <c r="V1741" i="5"/>
  <c r="E1741" i="5"/>
  <c r="V1742" i="5"/>
  <c r="E1742" i="5"/>
  <c r="X1742" i="5" s="1"/>
  <c r="V1743" i="5"/>
  <c r="E1743" i="5"/>
  <c r="X1743" i="5" s="1"/>
  <c r="V1744" i="5"/>
  <c r="E1744" i="5"/>
  <c r="V1745" i="5"/>
  <c r="E1745" i="5"/>
  <c r="X1745" i="5" s="1"/>
  <c r="V1746" i="5"/>
  <c r="E1746" i="5"/>
  <c r="V1747" i="5"/>
  <c r="E1747" i="5"/>
  <c r="V1748" i="5"/>
  <c r="E1748" i="5"/>
  <c r="X1748" i="5" s="1"/>
  <c r="V1749" i="5"/>
  <c r="E1749" i="5"/>
  <c r="V1750" i="5"/>
  <c r="E1750" i="5"/>
  <c r="X1750" i="5" s="1"/>
  <c r="V1751" i="5"/>
  <c r="E1751" i="5"/>
  <c r="X1751" i="5" s="1"/>
  <c r="V1752" i="5"/>
  <c r="E1752" i="5"/>
  <c r="V1753" i="5"/>
  <c r="E1753" i="5"/>
  <c r="X1753" i="5" s="1"/>
  <c r="V1754" i="5"/>
  <c r="E1754" i="5"/>
  <c r="V1755" i="5"/>
  <c r="E1755" i="5"/>
  <c r="X1755" i="5" s="1"/>
  <c r="V1756" i="5"/>
  <c r="E1756" i="5"/>
  <c r="X1756" i="5" s="1"/>
  <c r="V1757" i="5"/>
  <c r="E1757" i="5"/>
  <c r="V1758" i="5"/>
  <c r="E1758" i="5"/>
  <c r="X1758" i="5" s="1"/>
  <c r="V1759" i="5"/>
  <c r="E1759" i="5"/>
  <c r="V1760" i="5"/>
  <c r="E1760" i="5"/>
  <c r="V1761" i="5"/>
  <c r="E1761" i="5"/>
  <c r="V1762" i="5"/>
  <c r="E1762" i="5"/>
  <c r="V1763" i="5"/>
  <c r="E1763" i="5"/>
  <c r="X1763" i="5" s="1"/>
  <c r="V1764" i="5"/>
  <c r="E1764" i="5"/>
  <c r="X1764" i="5" s="1"/>
  <c r="V1765" i="5"/>
  <c r="E1765" i="5"/>
  <c r="V1766" i="5"/>
  <c r="E1766" i="5"/>
  <c r="X1766" i="5" s="1"/>
  <c r="V1767" i="5"/>
  <c r="E1767" i="5"/>
  <c r="X1767" i="5" s="1"/>
  <c r="V1768" i="5"/>
  <c r="E1768" i="5"/>
  <c r="V1769" i="5"/>
  <c r="E1769" i="5"/>
  <c r="V1770" i="5"/>
  <c r="E1770" i="5"/>
  <c r="V1771" i="5"/>
  <c r="E1771" i="5"/>
  <c r="X1771" i="5" s="1"/>
  <c r="V1772" i="5"/>
  <c r="E1772" i="5"/>
  <c r="X1772" i="5" s="1"/>
  <c r="V1773" i="5"/>
  <c r="E1773" i="5"/>
  <c r="V1774" i="5"/>
  <c r="E1774" i="5"/>
  <c r="X1774" i="5" s="1"/>
  <c r="V1775" i="5"/>
  <c r="E1775" i="5"/>
  <c r="X1775" i="5" s="1"/>
  <c r="V1776" i="5"/>
  <c r="E1776" i="5"/>
  <c r="V1777" i="5"/>
  <c r="E1777" i="5"/>
  <c r="X1777" i="5" s="1"/>
  <c r="V1778" i="5"/>
  <c r="E1778" i="5"/>
  <c r="V1779" i="5"/>
  <c r="E1779" i="5"/>
  <c r="X1779" i="5" s="1"/>
  <c r="V1780" i="5"/>
  <c r="E1780" i="5"/>
  <c r="X1780" i="5" s="1"/>
  <c r="V1781" i="5"/>
  <c r="E1781" i="5"/>
  <c r="V1782" i="5"/>
  <c r="E1782" i="5"/>
  <c r="X1782" i="5" s="1"/>
  <c r="V1783" i="5"/>
  <c r="E1783" i="5"/>
  <c r="X1783" i="5" s="1"/>
  <c r="V1784" i="5"/>
  <c r="E1784" i="5"/>
  <c r="V1785" i="5"/>
  <c r="E1785" i="5"/>
  <c r="X1785" i="5" s="1"/>
  <c r="V1786" i="5"/>
  <c r="E1786" i="5"/>
  <c r="V1787" i="5"/>
  <c r="E1787" i="5"/>
  <c r="X1787" i="5" s="1"/>
  <c r="V1788" i="5"/>
  <c r="E1788" i="5"/>
  <c r="X1788" i="5" s="1"/>
  <c r="V1789" i="5"/>
  <c r="E1789" i="5"/>
  <c r="V1790" i="5"/>
  <c r="E1790" i="5"/>
  <c r="X1790" i="5" s="1"/>
  <c r="V1791" i="5"/>
  <c r="E1791" i="5"/>
  <c r="X1791" i="5" s="1"/>
  <c r="V1792" i="5"/>
  <c r="E1792" i="5"/>
  <c r="V1793" i="5"/>
  <c r="E1793" i="5"/>
  <c r="V1794" i="5"/>
  <c r="E1794" i="5"/>
  <c r="V1795" i="5"/>
  <c r="E1795" i="5"/>
  <c r="X1795" i="5" s="1"/>
  <c r="V1796" i="5"/>
  <c r="E1796" i="5"/>
  <c r="X1796" i="5" s="1"/>
  <c r="V1797" i="5"/>
  <c r="E1797" i="5"/>
  <c r="V1798" i="5"/>
  <c r="E1798" i="5"/>
  <c r="X1798" i="5" s="1"/>
  <c r="V1799" i="5"/>
  <c r="E1799" i="5"/>
  <c r="X1799" i="5" s="1"/>
  <c r="V1800" i="5"/>
  <c r="E1800" i="5"/>
  <c r="V1801" i="5"/>
  <c r="E1801" i="5"/>
  <c r="V1802" i="5"/>
  <c r="E1802" i="5"/>
  <c r="V1803" i="5"/>
  <c r="E1803" i="5"/>
  <c r="X1803" i="5" s="1"/>
  <c r="V1804" i="5"/>
  <c r="E1804" i="5"/>
  <c r="X1804" i="5" s="1"/>
  <c r="V1805" i="5"/>
  <c r="E1805" i="5"/>
  <c r="V1806" i="5"/>
  <c r="E1806" i="5"/>
  <c r="X1806" i="5" s="1"/>
  <c r="V1807" i="5"/>
  <c r="E1807" i="5"/>
  <c r="V1808" i="5"/>
  <c r="E1808" i="5"/>
  <c r="V1809" i="5"/>
  <c r="E1809" i="5"/>
  <c r="X1809" i="5" s="1"/>
  <c r="V1810" i="5"/>
  <c r="E1810" i="5"/>
  <c r="V1811" i="5"/>
  <c r="E1811" i="5"/>
  <c r="X1811" i="5" s="1"/>
  <c r="V1812" i="5"/>
  <c r="E1812" i="5"/>
  <c r="X1812" i="5" s="1"/>
  <c r="V1813" i="5"/>
  <c r="E1813" i="5"/>
  <c r="V1814" i="5"/>
  <c r="E1814" i="5"/>
  <c r="X1814" i="5" s="1"/>
  <c r="V1815" i="5"/>
  <c r="E1815" i="5"/>
  <c r="X1815" i="5" s="1"/>
  <c r="V1816" i="5"/>
  <c r="E1816" i="5"/>
  <c r="X1816" i="5" s="1"/>
  <c r="V1817" i="5"/>
  <c r="E1817" i="5"/>
  <c r="X1817" i="5" s="1"/>
  <c r="V1818" i="5"/>
  <c r="E1818" i="5"/>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V1830" i="5"/>
  <c r="E1830" i="5"/>
  <c r="X1830" i="5" s="1"/>
  <c r="V1831" i="5"/>
  <c r="E1831" i="5"/>
  <c r="X1831" i="5" s="1"/>
  <c r="V1832" i="5"/>
  <c r="E1832" i="5"/>
  <c r="V1833" i="5"/>
  <c r="E1833" i="5"/>
  <c r="V1834" i="5"/>
  <c r="E1834" i="5"/>
  <c r="V1835" i="5"/>
  <c r="E1835" i="5"/>
  <c r="V1836" i="5"/>
  <c r="E1836" i="5"/>
  <c r="X1836" i="5" s="1"/>
  <c r="V1837" i="5"/>
  <c r="E1837" i="5"/>
  <c r="V1838" i="5"/>
  <c r="E1838" i="5"/>
  <c r="X1838" i="5" s="1"/>
  <c r="V1839" i="5"/>
  <c r="E1839" i="5"/>
  <c r="X1839" i="5" s="1"/>
  <c r="V1840" i="5"/>
  <c r="E1840" i="5"/>
  <c r="V1841" i="5"/>
  <c r="E1841" i="5"/>
  <c r="X1841" i="5" s="1"/>
  <c r="V1842" i="5"/>
  <c r="E1842" i="5"/>
  <c r="V1843" i="5"/>
  <c r="E1843" i="5"/>
  <c r="X1843" i="5" s="1"/>
  <c r="V1844" i="5"/>
  <c r="E1844" i="5"/>
  <c r="X1844" i="5" s="1"/>
  <c r="V1845" i="5"/>
  <c r="E1845" i="5"/>
  <c r="V1846" i="5"/>
  <c r="E1846" i="5"/>
  <c r="X1846" i="5" s="1"/>
  <c r="V1847" i="5"/>
  <c r="E1847" i="5"/>
  <c r="X1847" i="5" s="1"/>
  <c r="V1848" i="5"/>
  <c r="E1848" i="5"/>
  <c r="V1849" i="5"/>
  <c r="E1849" i="5"/>
  <c r="X1849" i="5" s="1"/>
  <c r="V1850" i="5"/>
  <c r="E1850" i="5"/>
  <c r="V1851" i="5"/>
  <c r="E1851" i="5"/>
  <c r="X1851" i="5" s="1"/>
  <c r="V1852" i="5"/>
  <c r="E1852" i="5"/>
  <c r="X1852" i="5" s="1"/>
  <c r="V1853" i="5"/>
  <c r="E1853" i="5"/>
  <c r="V1854" i="5"/>
  <c r="E1854" i="5"/>
  <c r="X1854" i="5" s="1"/>
  <c r="V1855" i="5"/>
  <c r="E1855" i="5"/>
  <c r="X1855" i="5" s="1"/>
  <c r="V1856" i="5"/>
  <c r="E1856" i="5"/>
  <c r="V1857" i="5"/>
  <c r="E1857" i="5"/>
  <c r="X1857" i="5" s="1"/>
  <c r="V1858" i="5"/>
  <c r="E1858" i="5"/>
  <c r="V1859" i="5"/>
  <c r="E1859" i="5"/>
  <c r="X1859" i="5" s="1"/>
  <c r="V1860" i="5"/>
  <c r="E1860" i="5"/>
  <c r="X1860" i="5" s="1"/>
  <c r="V1861" i="5"/>
  <c r="E1861" i="5"/>
  <c r="V1862" i="5"/>
  <c r="E1862" i="5"/>
  <c r="X1862" i="5" s="1"/>
  <c r="V1863" i="5"/>
  <c r="E1863" i="5"/>
  <c r="X1863" i="5" s="1"/>
  <c r="V1864" i="5"/>
  <c r="E1864" i="5"/>
  <c r="V1865" i="5"/>
  <c r="E1865" i="5"/>
  <c r="V1866" i="5"/>
  <c r="E1866" i="5"/>
  <c r="V1867" i="5"/>
  <c r="E1867" i="5"/>
  <c r="X1867" i="5" s="1"/>
  <c r="V1868" i="5"/>
  <c r="E1868" i="5"/>
  <c r="X1868" i="5" s="1"/>
  <c r="V1869" i="5"/>
  <c r="E1869" i="5"/>
  <c r="V1870" i="5"/>
  <c r="E1870" i="5"/>
  <c r="X1870" i="5" s="1"/>
  <c r="V1871" i="5"/>
  <c r="E1871" i="5"/>
  <c r="X1871" i="5" s="1"/>
  <c r="V1872" i="5"/>
  <c r="E1872" i="5"/>
  <c r="V1873" i="5"/>
  <c r="E1873" i="5"/>
  <c r="V1874" i="5"/>
  <c r="E1874" i="5"/>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V1883" i="5"/>
  <c r="E1883" i="5"/>
  <c r="X1883" i="5" s="1"/>
  <c r="V1884" i="5"/>
  <c r="E1884" i="5"/>
  <c r="X1884" i="5" s="1"/>
  <c r="V1885" i="5"/>
  <c r="E1885" i="5"/>
  <c r="V1886" i="5"/>
  <c r="E1886" i="5"/>
  <c r="X1886" i="5" s="1"/>
  <c r="V1887" i="5"/>
  <c r="E1887" i="5"/>
  <c r="X1887" i="5" s="1"/>
  <c r="V1888" i="5"/>
  <c r="E1888" i="5"/>
  <c r="V1889" i="5"/>
  <c r="E1889" i="5"/>
  <c r="X1889" i="5" s="1"/>
  <c r="V1890" i="5"/>
  <c r="E1890" i="5"/>
  <c r="V1891" i="5"/>
  <c r="E1891" i="5"/>
  <c r="X1891" i="5" s="1"/>
  <c r="V1892" i="5"/>
  <c r="E1892" i="5"/>
  <c r="X1892" i="5" s="1"/>
  <c r="V1893" i="5"/>
  <c r="E1893" i="5"/>
  <c r="V1894" i="5"/>
  <c r="E1894" i="5"/>
  <c r="X1894" i="5" s="1"/>
  <c r="V1895" i="5"/>
  <c r="E1895" i="5"/>
  <c r="X1895" i="5" s="1"/>
  <c r="V1896" i="5"/>
  <c r="E1896" i="5"/>
  <c r="V1897" i="5"/>
  <c r="E1897" i="5"/>
  <c r="X1897" i="5" s="1"/>
  <c r="V1898" i="5"/>
  <c r="E1898" i="5"/>
  <c r="V1899" i="5"/>
  <c r="E1899" i="5"/>
  <c r="X1899" i="5" s="1"/>
  <c r="V1900" i="5"/>
  <c r="E1900" i="5"/>
  <c r="X1900" i="5" s="1"/>
  <c r="V1901" i="5"/>
  <c r="E1901" i="5"/>
  <c r="X1901" i="5" s="1"/>
  <c r="V1902" i="5"/>
  <c r="E1902" i="5"/>
  <c r="X1902" i="5" s="1"/>
  <c r="V1903" i="5"/>
  <c r="E1903" i="5"/>
  <c r="X1903" i="5" s="1"/>
  <c r="V1904" i="5"/>
  <c r="E1904" i="5"/>
  <c r="V1905" i="5"/>
  <c r="E1905" i="5"/>
  <c r="V1906" i="5"/>
  <c r="E1906" i="5"/>
  <c r="V1907" i="5"/>
  <c r="E1907" i="5"/>
  <c r="X1907" i="5" s="1"/>
  <c r="V1908" i="5"/>
  <c r="E1908" i="5"/>
  <c r="X1908" i="5" s="1"/>
  <c r="V1909" i="5"/>
  <c r="E1909" i="5"/>
  <c r="V1910" i="5"/>
  <c r="E1910" i="5"/>
  <c r="X1910" i="5" s="1"/>
  <c r="V1911" i="5"/>
  <c r="E1911" i="5"/>
  <c r="X1911" i="5" s="1"/>
  <c r="V1912" i="5"/>
  <c r="E1912" i="5"/>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V1921" i="5"/>
  <c r="E1921" i="5"/>
  <c r="X1921" i="5" s="1"/>
  <c r="V1922" i="5"/>
  <c r="E1922" i="5"/>
  <c r="V1923" i="5"/>
  <c r="E1923" i="5"/>
  <c r="X1923" i="5" s="1"/>
  <c r="V1924" i="5"/>
  <c r="E1924" i="5"/>
  <c r="X1924" i="5" s="1"/>
  <c r="V1925" i="5"/>
  <c r="E1925" i="5"/>
  <c r="V1926" i="5"/>
  <c r="E1926" i="5"/>
  <c r="X1926" i="5" s="1"/>
  <c r="V1927" i="5"/>
  <c r="E1927" i="5"/>
  <c r="X1927" i="5" s="1"/>
  <c r="V1928" i="5"/>
  <c r="E1928" i="5"/>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V1937" i="5"/>
  <c r="E1937" i="5"/>
  <c r="V1938" i="5"/>
  <c r="E1938" i="5"/>
  <c r="V1939" i="5"/>
  <c r="E1939" i="5"/>
  <c r="X1939" i="5" s="1"/>
  <c r="V1940" i="5"/>
  <c r="E1940" i="5"/>
  <c r="X1940" i="5" s="1"/>
  <c r="V1941" i="5"/>
  <c r="E1941" i="5"/>
  <c r="V1942" i="5"/>
  <c r="E1942" i="5"/>
  <c r="X1942" i="5" s="1"/>
  <c r="V1943" i="5"/>
  <c r="E1943" i="5"/>
  <c r="X1943" i="5" s="1"/>
  <c r="V1944" i="5"/>
  <c r="E1944" i="5"/>
  <c r="V1945" i="5"/>
  <c r="E1945" i="5"/>
  <c r="X1945" i="5" s="1"/>
  <c r="V1946" i="5"/>
  <c r="E1946" i="5"/>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V1955" i="5"/>
  <c r="E1955" i="5"/>
  <c r="V1956" i="5"/>
  <c r="E1956" i="5"/>
  <c r="X1956" i="5" s="1"/>
  <c r="V1957" i="5"/>
  <c r="E1957" i="5"/>
  <c r="X1957" i="5" s="1"/>
  <c r="V1958" i="5"/>
  <c r="E1958" i="5"/>
  <c r="X1958" i="5" s="1"/>
  <c r="V1959" i="5"/>
  <c r="E1959" i="5"/>
  <c r="X1959" i="5" s="1"/>
  <c r="V1960" i="5"/>
  <c r="E1960" i="5"/>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V1969" i="5"/>
  <c r="E1969" i="5"/>
  <c r="X1969" i="5" s="1"/>
  <c r="V1970" i="5"/>
  <c r="E1970" i="5"/>
  <c r="V1971" i="5"/>
  <c r="E1971" i="5"/>
  <c r="X1971" i="5" s="1"/>
  <c r="V1972" i="5"/>
  <c r="E1972" i="5"/>
  <c r="X1972" i="5" s="1"/>
  <c r="V1973" i="5"/>
  <c r="E1973" i="5"/>
  <c r="X1973" i="5" s="1"/>
  <c r="V1974" i="5"/>
  <c r="E1974" i="5"/>
  <c r="X1974" i="5" s="1"/>
  <c r="V1975" i="5"/>
  <c r="E1975" i="5"/>
  <c r="X1975" i="5" s="1"/>
  <c r="V1976" i="5"/>
  <c r="E1976" i="5"/>
  <c r="V1977" i="5"/>
  <c r="E1977" i="5"/>
  <c r="X1977" i="5" s="1"/>
  <c r="V1978" i="5"/>
  <c r="E1978" i="5"/>
  <c r="V1979" i="5"/>
  <c r="E1979" i="5"/>
  <c r="X1979" i="5" s="1"/>
  <c r="V1980" i="5"/>
  <c r="E1980" i="5"/>
  <c r="X1980" i="5" s="1"/>
  <c r="V1981" i="5"/>
  <c r="E1981" i="5"/>
  <c r="X1981" i="5" s="1"/>
  <c r="V1982" i="5"/>
  <c r="E1982" i="5"/>
  <c r="X1982" i="5" s="1"/>
  <c r="V1983" i="5"/>
  <c r="E1983" i="5"/>
  <c r="X1983" i="5" s="1"/>
  <c r="V1984" i="5"/>
  <c r="E1984" i="5"/>
  <c r="V1985" i="5"/>
  <c r="E1985" i="5"/>
  <c r="X1985" i="5" s="1"/>
  <c r="V1986" i="5"/>
  <c r="E1986" i="5"/>
  <c r="V1987" i="5"/>
  <c r="E1987" i="5"/>
  <c r="X1987" i="5" s="1"/>
  <c r="V1988" i="5"/>
  <c r="E1988" i="5"/>
  <c r="X1988" i="5" s="1"/>
  <c r="V1989" i="5"/>
  <c r="E1989" i="5"/>
  <c r="V1990" i="5"/>
  <c r="E1990" i="5"/>
  <c r="X1990" i="5" s="1"/>
  <c r="V1991" i="5"/>
  <c r="E1991" i="5"/>
  <c r="X1991" i="5" s="1"/>
  <c r="V1992" i="5"/>
  <c r="E1992" i="5"/>
  <c r="V1993" i="5"/>
  <c r="E1993" i="5"/>
  <c r="X1993" i="5" s="1"/>
  <c r="V1994" i="5"/>
  <c r="E1994" i="5"/>
  <c r="V1995" i="5"/>
  <c r="E1995" i="5"/>
  <c r="X1995" i="5" s="1"/>
  <c r="V1996" i="5"/>
  <c r="E1996" i="5"/>
  <c r="X1996" i="5" s="1"/>
  <c r="V1997" i="5"/>
  <c r="E1997" i="5"/>
  <c r="V1998" i="5"/>
  <c r="E1998" i="5"/>
  <c r="X1998" i="5" s="1"/>
  <c r="V1999" i="5"/>
  <c r="E1999" i="5"/>
  <c r="X1999" i="5" s="1"/>
  <c r="V2000" i="5"/>
  <c r="E2000" i="5"/>
  <c r="V2001" i="5"/>
  <c r="E2001" i="5"/>
  <c r="X2001" i="5" s="1"/>
  <c r="V2002" i="5"/>
  <c r="E2002" i="5"/>
  <c r="V2003" i="5"/>
  <c r="E2003" i="5"/>
  <c r="X2003" i="5" s="1"/>
  <c r="V2004" i="5"/>
  <c r="E2004" i="5"/>
  <c r="X2004" i="5" s="1"/>
  <c r="V2005" i="5"/>
  <c r="E2005" i="5"/>
  <c r="V2006" i="5"/>
  <c r="E2006" i="5"/>
  <c r="X2006" i="5" s="1"/>
  <c r="V2007" i="5"/>
  <c r="E2007" i="5"/>
  <c r="X2007" i="5" s="1"/>
  <c r="V2008" i="5"/>
  <c r="E2008" i="5"/>
  <c r="V2009" i="5"/>
  <c r="E2009" i="5"/>
  <c r="X2009" i="5" s="1"/>
  <c r="V2010" i="5"/>
  <c r="E2010" i="5"/>
  <c r="V2011" i="5"/>
  <c r="E2011" i="5"/>
  <c r="X2011" i="5" s="1"/>
  <c r="V2012" i="5"/>
  <c r="E2012" i="5"/>
  <c r="X2012" i="5" s="1"/>
  <c r="V2013" i="5"/>
  <c r="E2013" i="5"/>
  <c r="V2014" i="5"/>
  <c r="E2014" i="5"/>
  <c r="X2014" i="5" s="1"/>
  <c r="V2015" i="5"/>
  <c r="E2015" i="5"/>
  <c r="X2015" i="5" s="1"/>
  <c r="V2016" i="5"/>
  <c r="E2016" i="5"/>
  <c r="V2017" i="5"/>
  <c r="E2017" i="5"/>
  <c r="X2017" i="5" s="1"/>
  <c r="V2018" i="5"/>
  <c r="E2018" i="5"/>
  <c r="V2019" i="5"/>
  <c r="E2019" i="5"/>
  <c r="X2019" i="5" s="1"/>
  <c r="V2020" i="5"/>
  <c r="E2020" i="5"/>
  <c r="X2020" i="5" s="1"/>
  <c r="V2021" i="5"/>
  <c r="E2021" i="5"/>
  <c r="V2022" i="5"/>
  <c r="E2022" i="5"/>
  <c r="X2022" i="5" s="1"/>
  <c r="V2023" i="5"/>
  <c r="E2023" i="5"/>
  <c r="X2023" i="5" s="1"/>
  <c r="V2024" i="5"/>
  <c r="E2024" i="5"/>
  <c r="V2025" i="5"/>
  <c r="E2025" i="5"/>
  <c r="X2025" i="5" s="1"/>
  <c r="V2026" i="5"/>
  <c r="E2026" i="5"/>
  <c r="V2027" i="5"/>
  <c r="E2027" i="5"/>
  <c r="X2027" i="5" s="1"/>
  <c r="V2028" i="5"/>
  <c r="E2028" i="5"/>
  <c r="X2028" i="5" s="1"/>
  <c r="V2029" i="5"/>
  <c r="E2029" i="5"/>
  <c r="X2029" i="5" s="1"/>
  <c r="V2030" i="5"/>
  <c r="E2030" i="5"/>
  <c r="X2030" i="5" s="1"/>
  <c r="V2031" i="5"/>
  <c r="E2031" i="5"/>
  <c r="X2031" i="5" s="1"/>
  <c r="V2032" i="5"/>
  <c r="E2032" i="5"/>
  <c r="V2033" i="5"/>
  <c r="E2033" i="5"/>
  <c r="V2034" i="5"/>
  <c r="E2034" i="5"/>
  <c r="V2035" i="5"/>
  <c r="E2035" i="5"/>
  <c r="V2036" i="5"/>
  <c r="E2036" i="5"/>
  <c r="X2036" i="5" s="1"/>
  <c r="V2037" i="5"/>
  <c r="E2037" i="5"/>
  <c r="X2037" i="5" s="1"/>
  <c r="V2038" i="5"/>
  <c r="E2038" i="5"/>
  <c r="X2038" i="5" s="1"/>
  <c r="V2039" i="5"/>
  <c r="E2039" i="5"/>
  <c r="X2039" i="5" s="1"/>
  <c r="V2040" i="5"/>
  <c r="E2040" i="5"/>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V2049" i="5"/>
  <c r="E2049" i="5"/>
  <c r="X2049" i="5" s="1"/>
  <c r="V2050" i="5"/>
  <c r="E2050" i="5"/>
  <c r="V2051" i="5"/>
  <c r="E2051" i="5"/>
  <c r="X2051" i="5" s="1"/>
  <c r="V2052" i="5"/>
  <c r="E2052" i="5"/>
  <c r="X2052" i="5" s="1"/>
  <c r="V2053" i="5"/>
  <c r="E2053" i="5"/>
  <c r="X2053" i="5" s="1"/>
  <c r="V2054" i="5"/>
  <c r="E2054" i="5"/>
  <c r="X2054" i="5" s="1"/>
  <c r="V2055" i="5"/>
  <c r="E2055" i="5"/>
  <c r="X2055" i="5" s="1"/>
  <c r="V2056" i="5"/>
  <c r="E2056" i="5"/>
  <c r="V2057" i="5"/>
  <c r="E2057" i="5"/>
  <c r="X2057" i="5" s="1"/>
  <c r="V2058" i="5"/>
  <c r="E2058" i="5"/>
  <c r="V2059" i="5"/>
  <c r="E2059" i="5"/>
  <c r="X2059" i="5" s="1"/>
  <c r="V2060" i="5"/>
  <c r="E2060" i="5"/>
  <c r="X2060" i="5" s="1"/>
  <c r="V2061" i="5"/>
  <c r="E2061" i="5"/>
  <c r="X2061" i="5" s="1"/>
  <c r="V2062" i="5"/>
  <c r="E2062" i="5"/>
  <c r="X2062" i="5" s="1"/>
  <c r="V2063" i="5"/>
  <c r="E2063" i="5"/>
  <c r="X2063" i="5" s="1"/>
  <c r="V2064" i="5"/>
  <c r="E2064" i="5"/>
  <c r="V2065" i="5"/>
  <c r="E2065" i="5"/>
  <c r="X2065" i="5" s="1"/>
  <c r="V2066" i="5"/>
  <c r="E2066" i="5"/>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V2078" i="5"/>
  <c r="E2078" i="5"/>
  <c r="X2078" i="5" s="1"/>
  <c r="V2079" i="5"/>
  <c r="E2079" i="5"/>
  <c r="X2079" i="5" s="1"/>
  <c r="V2080" i="5"/>
  <c r="E2080" i="5"/>
  <c r="V2081" i="5"/>
  <c r="E2081" i="5"/>
  <c r="X2081" i="5" s="1"/>
  <c r="V2082" i="5"/>
  <c r="E2082" i="5"/>
  <c r="V2083" i="5"/>
  <c r="E2083" i="5"/>
  <c r="X2083" i="5" s="1"/>
  <c r="V2084" i="5"/>
  <c r="E2084" i="5"/>
  <c r="X2084" i="5" s="1"/>
  <c r="V2085" i="5"/>
  <c r="E2085" i="5"/>
  <c r="V2086" i="5"/>
  <c r="E2086" i="5"/>
  <c r="X2086" i="5" s="1"/>
  <c r="V2087" i="5"/>
  <c r="E2087" i="5"/>
  <c r="X2087" i="5" s="1"/>
  <c r="V2088" i="5"/>
  <c r="E2088" i="5"/>
  <c r="V2089" i="5"/>
  <c r="E2089" i="5"/>
  <c r="X2089" i="5" s="1"/>
  <c r="V2090" i="5"/>
  <c r="E2090" i="5"/>
  <c r="V2091" i="5"/>
  <c r="E2091" i="5"/>
  <c r="X2091" i="5" s="1"/>
  <c r="V2092" i="5"/>
  <c r="E2092" i="5"/>
  <c r="X2092" i="5" s="1"/>
  <c r="V2093" i="5"/>
  <c r="E2093" i="5"/>
  <c r="V2094" i="5"/>
  <c r="E2094" i="5"/>
  <c r="X2094" i="5" s="1"/>
  <c r="V2095" i="5"/>
  <c r="E2095" i="5"/>
  <c r="X2095" i="5" s="1"/>
  <c r="V2096" i="5"/>
  <c r="E2096" i="5"/>
  <c r="V2097" i="5"/>
  <c r="E2097" i="5"/>
  <c r="X2097" i="5" s="1"/>
  <c r="V2098" i="5"/>
  <c r="E2098" i="5"/>
  <c r="V2099" i="5"/>
  <c r="E2099" i="5"/>
  <c r="X2099" i="5" s="1"/>
  <c r="V2100" i="5"/>
  <c r="E2100" i="5"/>
  <c r="X2100" i="5" s="1"/>
  <c r="V2101" i="5"/>
  <c r="E2101" i="5"/>
  <c r="V2102" i="5"/>
  <c r="E2102" i="5"/>
  <c r="X2102" i="5" s="1"/>
  <c r="V2103" i="5"/>
  <c r="E2103" i="5"/>
  <c r="X2103" i="5" s="1"/>
  <c r="V2104" i="5"/>
  <c r="E2104" i="5"/>
  <c r="V2105" i="5"/>
  <c r="E2105" i="5"/>
  <c r="X2105" i="5" s="1"/>
  <c r="V2106" i="5"/>
  <c r="E2106" i="5"/>
  <c r="V2107" i="5"/>
  <c r="E2107" i="5"/>
  <c r="X2107" i="5" s="1"/>
  <c r="V2108" i="5"/>
  <c r="E2108" i="5"/>
  <c r="X2108" i="5" s="1"/>
  <c r="V2109" i="5"/>
  <c r="E2109" i="5"/>
  <c r="V2110" i="5"/>
  <c r="E2110" i="5"/>
  <c r="X2110" i="5" s="1"/>
  <c r="V2111" i="5"/>
  <c r="E2111" i="5"/>
  <c r="X2111" i="5" s="1"/>
  <c r="V2112" i="5"/>
  <c r="E2112" i="5"/>
  <c r="V2113" i="5"/>
  <c r="E2113" i="5"/>
  <c r="X2113" i="5" s="1"/>
  <c r="V2114" i="5"/>
  <c r="E2114" i="5"/>
  <c r="V2115" i="5"/>
  <c r="E2115" i="5"/>
  <c r="X2115" i="5" s="1"/>
  <c r="V2116" i="5"/>
  <c r="E2116" i="5"/>
  <c r="X2116" i="5" s="1"/>
  <c r="V2117" i="5"/>
  <c r="E2117" i="5"/>
  <c r="V2118" i="5"/>
  <c r="E2118" i="5"/>
  <c r="X2118" i="5" s="1"/>
  <c r="V2119" i="5"/>
  <c r="E2119" i="5"/>
  <c r="X2119" i="5" s="1"/>
  <c r="V2120" i="5"/>
  <c r="E2120" i="5"/>
  <c r="V2121" i="5"/>
  <c r="E2121" i="5"/>
  <c r="X2121" i="5" s="1"/>
  <c r="V2122" i="5"/>
  <c r="E2122" i="5"/>
  <c r="V2123" i="5"/>
  <c r="E2123" i="5"/>
  <c r="X2123" i="5" s="1"/>
  <c r="V2124" i="5"/>
  <c r="E2124" i="5"/>
  <c r="X2124" i="5" s="1"/>
  <c r="V2125" i="5"/>
  <c r="E2125" i="5"/>
  <c r="X2125" i="5" s="1"/>
  <c r="V2126" i="5"/>
  <c r="E2126" i="5"/>
  <c r="X2126" i="5" s="1"/>
  <c r="V2127" i="5"/>
  <c r="E2127" i="5"/>
  <c r="X2127" i="5" s="1"/>
  <c r="V2128" i="5"/>
  <c r="E2128" i="5"/>
  <c r="V2129" i="5"/>
  <c r="E2129" i="5"/>
  <c r="X2129" i="5" s="1"/>
  <c r="V2130" i="5"/>
  <c r="E2130" i="5"/>
  <c r="V2131" i="5"/>
  <c r="E2131" i="5"/>
  <c r="X2131" i="5" s="1"/>
  <c r="V2132" i="5"/>
  <c r="E2132" i="5"/>
  <c r="X2132" i="5" s="1"/>
  <c r="V2133" i="5"/>
  <c r="E2133" i="5"/>
  <c r="V2134" i="5"/>
  <c r="E2134" i="5"/>
  <c r="X2134" i="5" s="1"/>
  <c r="V2135" i="5"/>
  <c r="E2135" i="5"/>
  <c r="X2135" i="5" s="1"/>
  <c r="V2136" i="5"/>
  <c r="E2136" i="5"/>
  <c r="V2137" i="5"/>
  <c r="E2137" i="5"/>
  <c r="X2137" i="5" s="1"/>
  <c r="V2138" i="5"/>
  <c r="E2138" i="5"/>
  <c r="V2139" i="5"/>
  <c r="E2139" i="5"/>
  <c r="X2139" i="5" s="1"/>
  <c r="V2140" i="5"/>
  <c r="E2140" i="5"/>
  <c r="X2140" i="5" s="1"/>
  <c r="V2141" i="5"/>
  <c r="E2141" i="5"/>
  <c r="V2142" i="5"/>
  <c r="E2142" i="5"/>
  <c r="X2142" i="5" s="1"/>
  <c r="V2143" i="5"/>
  <c r="E2143" i="5"/>
  <c r="X2143" i="5" s="1"/>
  <c r="V2144" i="5"/>
  <c r="E2144" i="5"/>
  <c r="V2145" i="5"/>
  <c r="E2145" i="5"/>
  <c r="X2145" i="5" s="1"/>
  <c r="V2146" i="5"/>
  <c r="E2146" i="5"/>
  <c r="V2147" i="5"/>
  <c r="E2147" i="5"/>
  <c r="X2147" i="5" s="1"/>
  <c r="V2148" i="5"/>
  <c r="E2148" i="5"/>
  <c r="X2148" i="5" s="1"/>
  <c r="V2149" i="5"/>
  <c r="E2149" i="5"/>
  <c r="V2150" i="5"/>
  <c r="E2150" i="5"/>
  <c r="X2150" i="5" s="1"/>
  <c r="V2151" i="5"/>
  <c r="E2151" i="5"/>
  <c r="X2151" i="5" s="1"/>
  <c r="V2152" i="5"/>
  <c r="E2152" i="5"/>
  <c r="V2153" i="5"/>
  <c r="E2153" i="5"/>
  <c r="X2153" i="5" s="1"/>
  <c r="V2154" i="5"/>
  <c r="E2154" i="5"/>
  <c r="V2155" i="5"/>
  <c r="E2155" i="5"/>
  <c r="X2155" i="5" s="1"/>
  <c r="V2156" i="5"/>
  <c r="E2156" i="5"/>
  <c r="X2156" i="5" s="1"/>
  <c r="V2157" i="5"/>
  <c r="E2157" i="5"/>
  <c r="V2158" i="5"/>
  <c r="E2158" i="5"/>
  <c r="X2158" i="5" s="1"/>
  <c r="V2159" i="5"/>
  <c r="E2159" i="5"/>
  <c r="X2159" i="5" s="1"/>
  <c r="V2160" i="5"/>
  <c r="E2160" i="5"/>
  <c r="V2161" i="5"/>
  <c r="E2161" i="5"/>
  <c r="X2161" i="5" s="1"/>
  <c r="V2162" i="5"/>
  <c r="E2162" i="5"/>
  <c r="V2163" i="5"/>
  <c r="E2163" i="5"/>
  <c r="X2163" i="5" s="1"/>
  <c r="V2164" i="5"/>
  <c r="E2164" i="5"/>
  <c r="X2164" i="5" s="1"/>
  <c r="V2165" i="5"/>
  <c r="E2165" i="5"/>
  <c r="V2166" i="5"/>
  <c r="E2166" i="5"/>
  <c r="X2166" i="5" s="1"/>
  <c r="V2167" i="5"/>
  <c r="E2167" i="5"/>
  <c r="X2167" i="5" s="1"/>
  <c r="V2168" i="5"/>
  <c r="E2168" i="5"/>
  <c r="V2169" i="5"/>
  <c r="E2169" i="5"/>
  <c r="X2169" i="5" s="1"/>
  <c r="V2170" i="5"/>
  <c r="E2170" i="5"/>
  <c r="V2171" i="5"/>
  <c r="E2171" i="5"/>
  <c r="X2171" i="5" s="1"/>
  <c r="V2172" i="5"/>
  <c r="E2172" i="5"/>
  <c r="X2172" i="5" s="1"/>
  <c r="V2173" i="5"/>
  <c r="E2173" i="5"/>
  <c r="V2174" i="5"/>
  <c r="E2174" i="5"/>
  <c r="X2174" i="5" s="1"/>
  <c r="V2175" i="5"/>
  <c r="E2175" i="5"/>
  <c r="X2175" i="5" s="1"/>
  <c r="V2176" i="5"/>
  <c r="E2176" i="5"/>
  <c r="V2177" i="5"/>
  <c r="E2177" i="5"/>
  <c r="X2177" i="5" s="1"/>
  <c r="V2178" i="5"/>
  <c r="E2178" i="5"/>
  <c r="V2179" i="5"/>
  <c r="E2179" i="5"/>
  <c r="X2179" i="5" s="1"/>
  <c r="V2180" i="5"/>
  <c r="E2180" i="5"/>
  <c r="X2180" i="5" s="1"/>
  <c r="V2181" i="5"/>
  <c r="E2181" i="5"/>
  <c r="V2182" i="5"/>
  <c r="E2182" i="5"/>
  <c r="X2182" i="5" s="1"/>
  <c r="V2183" i="5"/>
  <c r="E2183" i="5"/>
  <c r="X2183" i="5" s="1"/>
  <c r="V2184" i="5"/>
  <c r="E2184" i="5"/>
  <c r="V2185" i="5"/>
  <c r="E2185" i="5"/>
  <c r="X2185" i="5" s="1"/>
  <c r="V2186" i="5"/>
  <c r="E2186" i="5"/>
  <c r="V2187" i="5"/>
  <c r="E2187" i="5"/>
  <c r="X2187" i="5" s="1"/>
  <c r="V2188" i="5"/>
  <c r="E2188" i="5"/>
  <c r="X2188" i="5" s="1"/>
  <c r="V2189" i="5"/>
  <c r="E2189" i="5"/>
  <c r="V2190" i="5"/>
  <c r="E2190" i="5"/>
  <c r="X2190" i="5" s="1"/>
  <c r="V2191" i="5"/>
  <c r="E2191" i="5"/>
  <c r="X2191" i="5" s="1"/>
  <c r="V2192" i="5"/>
  <c r="E2192" i="5"/>
  <c r="V2193" i="5"/>
  <c r="E2193" i="5"/>
  <c r="X2193" i="5" s="1"/>
  <c r="V2194" i="5"/>
  <c r="E2194" i="5"/>
  <c r="V2195" i="5"/>
  <c r="E2195" i="5"/>
  <c r="X2195" i="5" s="1"/>
  <c r="V2196" i="5"/>
  <c r="E2196" i="5"/>
  <c r="X2196" i="5" s="1"/>
  <c r="V2197" i="5"/>
  <c r="E2197" i="5"/>
  <c r="V2198" i="5"/>
  <c r="E2198" i="5"/>
  <c r="X2198" i="5" s="1"/>
  <c r="V2199" i="5"/>
  <c r="E2199" i="5"/>
  <c r="X2199" i="5" s="1"/>
  <c r="V2200" i="5"/>
  <c r="E2200" i="5"/>
  <c r="V2201" i="5"/>
  <c r="E2201" i="5"/>
  <c r="X2201" i="5" s="1"/>
  <c r="V2202" i="5"/>
  <c r="E2202" i="5"/>
  <c r="V2203" i="5"/>
  <c r="E2203" i="5"/>
  <c r="X2203" i="5" s="1"/>
  <c r="V2204" i="5"/>
  <c r="E2204" i="5"/>
  <c r="X2204" i="5" s="1"/>
  <c r="V2205" i="5"/>
  <c r="E2205" i="5"/>
  <c r="V2206" i="5"/>
  <c r="E2206" i="5"/>
  <c r="X2206" i="5" s="1"/>
  <c r="V2207" i="5"/>
  <c r="E2207" i="5"/>
  <c r="X2207" i="5" s="1"/>
  <c r="V2208" i="5"/>
  <c r="E2208" i="5"/>
  <c r="V2209" i="5"/>
  <c r="E2209" i="5"/>
  <c r="X2209" i="5" s="1"/>
  <c r="V2210" i="5"/>
  <c r="E2210" i="5"/>
  <c r="V2211" i="5"/>
  <c r="E2211" i="5"/>
  <c r="X2211" i="5" s="1"/>
  <c r="V2212" i="5"/>
  <c r="E2212" i="5"/>
  <c r="X2212" i="5" s="1"/>
  <c r="V2213" i="5"/>
  <c r="E2213" i="5"/>
  <c r="V2214" i="5"/>
  <c r="E2214" i="5"/>
  <c r="X2214" i="5" s="1"/>
  <c r="V2215" i="5"/>
  <c r="E2215" i="5"/>
  <c r="X2215" i="5" s="1"/>
  <c r="V2216" i="5"/>
  <c r="E2216" i="5"/>
  <c r="V2217" i="5"/>
  <c r="E2217" i="5"/>
  <c r="X2217" i="5" s="1"/>
  <c r="V2218" i="5"/>
  <c r="E2218" i="5"/>
  <c r="V2219" i="5"/>
  <c r="E2219" i="5"/>
  <c r="V2220" i="5"/>
  <c r="E2220" i="5"/>
  <c r="X2220" i="5" s="1"/>
  <c r="V2221" i="5"/>
  <c r="E2221" i="5"/>
  <c r="X2221" i="5" s="1"/>
  <c r="V2222" i="5"/>
  <c r="E2222" i="5"/>
  <c r="X2222" i="5" s="1"/>
  <c r="V2223" i="5"/>
  <c r="E2223" i="5"/>
  <c r="X2223" i="5" s="1"/>
  <c r="V2224" i="5"/>
  <c r="E2224" i="5"/>
  <c r="V2225" i="5"/>
  <c r="E2225" i="5"/>
  <c r="V2226" i="5"/>
  <c r="E2226" i="5"/>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V2235" i="5"/>
  <c r="E2235" i="5"/>
  <c r="X2235" i="5" s="1"/>
  <c r="V2236" i="5"/>
  <c r="E2236" i="5"/>
  <c r="X2236" i="5" s="1"/>
  <c r="V2237" i="5"/>
  <c r="E2237" i="5"/>
  <c r="V2238" i="5"/>
  <c r="E2238" i="5"/>
  <c r="X2238" i="5" s="1"/>
  <c r="V2239" i="5"/>
  <c r="E2239" i="5"/>
  <c r="X2239" i="5" s="1"/>
  <c r="V2240" i="5"/>
  <c r="E2240" i="5"/>
  <c r="V2241" i="5"/>
  <c r="E2241" i="5"/>
  <c r="X2241" i="5" s="1"/>
  <c r="V2242" i="5"/>
  <c r="E2242" i="5"/>
  <c r="V2243" i="5"/>
  <c r="E2243" i="5"/>
  <c r="X2243" i="5" s="1"/>
  <c r="V2244" i="5"/>
  <c r="E2244" i="5"/>
  <c r="X2244" i="5" s="1"/>
  <c r="V2245" i="5"/>
  <c r="E2245" i="5"/>
  <c r="V2246" i="5"/>
  <c r="E2246" i="5"/>
  <c r="X2246" i="5" s="1"/>
  <c r="V2247" i="5"/>
  <c r="E2247" i="5"/>
  <c r="X2247" i="5" s="1"/>
  <c r="V2248" i="5"/>
  <c r="E2248" i="5"/>
  <c r="V2249" i="5"/>
  <c r="E2249" i="5"/>
  <c r="X2249" i="5" s="1"/>
  <c r="V2250" i="5"/>
  <c r="E2250" i="5"/>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X2262" i="5" s="1"/>
  <c r="V2263" i="5"/>
  <c r="E2263" i="5"/>
  <c r="X2263" i="5" s="1"/>
  <c r="V2264" i="5"/>
  <c r="E2264" i="5"/>
  <c r="V2265" i="5"/>
  <c r="E2265" i="5"/>
  <c r="V2266" i="5"/>
  <c r="E2266" i="5"/>
  <c r="V2267" i="5"/>
  <c r="E2267" i="5"/>
  <c r="X2267" i="5" s="1"/>
  <c r="V2268" i="5"/>
  <c r="E2268" i="5"/>
  <c r="X2268" i="5" s="1"/>
  <c r="V2269" i="5"/>
  <c r="E2269" i="5"/>
  <c r="V2270" i="5"/>
  <c r="E2270" i="5"/>
  <c r="X2270" i="5" s="1"/>
  <c r="V2271" i="5"/>
  <c r="E2271" i="5"/>
  <c r="X2271" i="5" s="1"/>
  <c r="V2272" i="5"/>
  <c r="E2272" i="5"/>
  <c r="V2273" i="5"/>
  <c r="E2273" i="5"/>
  <c r="X2273" i="5" s="1"/>
  <c r="V2274" i="5"/>
  <c r="E2274" i="5"/>
  <c r="V2275" i="5"/>
  <c r="E2275" i="5"/>
  <c r="X2275" i="5" s="1"/>
  <c r="V2276" i="5"/>
  <c r="E2276" i="5"/>
  <c r="X2276" i="5" s="1"/>
  <c r="V2277" i="5"/>
  <c r="E2277" i="5"/>
  <c r="V2278" i="5"/>
  <c r="E2278" i="5"/>
  <c r="X2278" i="5" s="1"/>
  <c r="V2279" i="5"/>
  <c r="E2279" i="5"/>
  <c r="X2279" i="5" s="1"/>
  <c r="V2280" i="5"/>
  <c r="E2280" i="5"/>
  <c r="V2281" i="5"/>
  <c r="E2281" i="5"/>
  <c r="X2281" i="5" s="1"/>
  <c r="V2282" i="5"/>
  <c r="E2282" i="5"/>
  <c r="X2282" i="5" s="1"/>
  <c r="V2283" i="5"/>
  <c r="E2283" i="5"/>
  <c r="V2284" i="5"/>
  <c r="E2284" i="5"/>
  <c r="X2284" i="5" s="1"/>
  <c r="V2285" i="5"/>
  <c r="E2285" i="5"/>
  <c r="V2286" i="5"/>
  <c r="E2286" i="5"/>
  <c r="X2286" i="5" s="1"/>
  <c r="V2287" i="5"/>
  <c r="E2287" i="5"/>
  <c r="X2287" i="5" s="1"/>
  <c r="V2288" i="5"/>
  <c r="E2288" i="5"/>
  <c r="V2289" i="5"/>
  <c r="E2289" i="5"/>
  <c r="X2289" i="5" s="1"/>
  <c r="V2290" i="5"/>
  <c r="E2290" i="5"/>
  <c r="V2291" i="5"/>
  <c r="E2291" i="5"/>
  <c r="X2291" i="5" s="1"/>
  <c r="V2292" i="5"/>
  <c r="E2292" i="5"/>
  <c r="X2292" i="5" s="1"/>
  <c r="V2293" i="5"/>
  <c r="E2293" i="5"/>
  <c r="V2294" i="5"/>
  <c r="E2294" i="5"/>
  <c r="X2294" i="5" s="1"/>
  <c r="V2295" i="5"/>
  <c r="E2295" i="5"/>
  <c r="X2295" i="5" s="1"/>
  <c r="V2296" i="5"/>
  <c r="E2296" i="5"/>
  <c r="V2297" i="5"/>
  <c r="E2297" i="5"/>
  <c r="X2297" i="5" s="1"/>
  <c r="V2298" i="5"/>
  <c r="E2298" i="5"/>
  <c r="V2299" i="5"/>
  <c r="E2299" i="5"/>
  <c r="X2299" i="5" s="1"/>
  <c r="V2300" i="5"/>
  <c r="E2300" i="5"/>
  <c r="X2300" i="5" s="1"/>
  <c r="V2301" i="5"/>
  <c r="E2301" i="5"/>
  <c r="V2302" i="5"/>
  <c r="E2302" i="5"/>
  <c r="X2302" i="5" s="1"/>
  <c r="V2303" i="5"/>
  <c r="E2303" i="5"/>
  <c r="X2303" i="5" s="1"/>
  <c r="V2304" i="5"/>
  <c r="E2304" i="5"/>
  <c r="V2305" i="5"/>
  <c r="E2305" i="5"/>
  <c r="X2305" i="5" s="1"/>
  <c r="V2306" i="5"/>
  <c r="E2306" i="5"/>
  <c r="V2307" i="5"/>
  <c r="E2307" i="5"/>
  <c r="X2307" i="5" s="1"/>
  <c r="V2308" i="5"/>
  <c r="E2308" i="5"/>
  <c r="X2308" i="5" s="1"/>
  <c r="V2309" i="5"/>
  <c r="E2309" i="5"/>
  <c r="X2309" i="5" s="1"/>
  <c r="V2310" i="5"/>
  <c r="E2310" i="5"/>
  <c r="X2310" i="5" s="1"/>
  <c r="V2311" i="5"/>
  <c r="E2311" i="5"/>
  <c r="X2311" i="5" s="1"/>
  <c r="V2312" i="5"/>
  <c r="E2312" i="5"/>
  <c r="V2313" i="5"/>
  <c r="E2313" i="5"/>
  <c r="X2313" i="5" s="1"/>
  <c r="V2314" i="5"/>
  <c r="E2314" i="5"/>
  <c r="V2315" i="5"/>
  <c r="E2315" i="5"/>
  <c r="X2315" i="5" s="1"/>
  <c r="V2316" i="5"/>
  <c r="E2316" i="5"/>
  <c r="X2316" i="5" s="1"/>
  <c r="V2317" i="5"/>
  <c r="E2317" i="5"/>
  <c r="V2318" i="5"/>
  <c r="E2318" i="5"/>
  <c r="X2318" i="5" s="1"/>
  <c r="V2319" i="5"/>
  <c r="E2319" i="5"/>
  <c r="X2319" i="5" s="1"/>
  <c r="V2320" i="5"/>
  <c r="E2320" i="5"/>
  <c r="V2321" i="5"/>
  <c r="E2321" i="5"/>
  <c r="V2322" i="5"/>
  <c r="E2322" i="5"/>
  <c r="V2323" i="5"/>
  <c r="E2323" i="5"/>
  <c r="X2323" i="5" s="1"/>
  <c r="V2324" i="5"/>
  <c r="E2324" i="5"/>
  <c r="X2324" i="5" s="1"/>
  <c r="V2325" i="5"/>
  <c r="E2325" i="5"/>
  <c r="V2326" i="5"/>
  <c r="E2326" i="5"/>
  <c r="X2326" i="5" s="1"/>
  <c r="V2327" i="5"/>
  <c r="E2327" i="5"/>
  <c r="X2327" i="5" s="1"/>
  <c r="V2328" i="5"/>
  <c r="E2328" i="5"/>
  <c r="V2329" i="5"/>
  <c r="E2329" i="5"/>
  <c r="X2329" i="5" s="1"/>
  <c r="V2330" i="5"/>
  <c r="E2330" i="5"/>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V2342" i="5"/>
  <c r="E2342" i="5"/>
  <c r="X2342" i="5" s="1"/>
  <c r="V2343" i="5"/>
  <c r="E2343" i="5"/>
  <c r="X2343" i="5" s="1"/>
  <c r="V2344" i="5"/>
  <c r="E2344" i="5"/>
  <c r="V2345" i="5"/>
  <c r="E2345" i="5"/>
  <c r="X2345" i="5" s="1"/>
  <c r="V2346" i="5"/>
  <c r="E2346" i="5"/>
  <c r="V2347" i="5"/>
  <c r="E2347" i="5"/>
  <c r="X2347" i="5" s="1"/>
  <c r="V2348" i="5"/>
  <c r="E2348" i="5"/>
  <c r="X2348" i="5" s="1"/>
  <c r="V2349" i="5"/>
  <c r="E2349" i="5"/>
  <c r="V2350" i="5"/>
  <c r="E2350" i="5"/>
  <c r="X2350" i="5" s="1"/>
  <c r="V2351" i="5"/>
  <c r="E2351" i="5"/>
  <c r="X2351" i="5" s="1"/>
  <c r="V2352" i="5"/>
  <c r="E2352" i="5"/>
  <c r="V2353" i="5"/>
  <c r="E2353" i="5"/>
  <c r="X2353" i="5" s="1"/>
  <c r="V2354" i="5"/>
  <c r="E2354" i="5"/>
  <c r="V2355" i="5"/>
  <c r="E2355" i="5"/>
  <c r="X2355" i="5" s="1"/>
  <c r="V2356" i="5"/>
  <c r="E2356" i="5"/>
  <c r="X2356" i="5" s="1"/>
  <c r="V2357" i="5"/>
  <c r="E2357" i="5"/>
  <c r="V2358" i="5"/>
  <c r="E2358" i="5"/>
  <c r="X2358" i="5" s="1"/>
  <c r="V2359" i="5"/>
  <c r="E2359" i="5"/>
  <c r="X2359" i="5" s="1"/>
  <c r="V2360" i="5"/>
  <c r="E2360" i="5"/>
  <c r="V2361" i="5"/>
  <c r="E2361" i="5"/>
  <c r="V2362" i="5"/>
  <c r="E2362" i="5"/>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V2379" i="5"/>
  <c r="E2379" i="5"/>
  <c r="X2379" i="5" s="1"/>
  <c r="V2380" i="5"/>
  <c r="E2380" i="5"/>
  <c r="X2380" i="5" s="1"/>
  <c r="V2381" i="5"/>
  <c r="E2381" i="5"/>
  <c r="V2382" i="5"/>
  <c r="E2382" i="5"/>
  <c r="X2382" i="5" s="1"/>
  <c r="V2383" i="5"/>
  <c r="E2383" i="5"/>
  <c r="X2383" i="5" s="1"/>
  <c r="V2384" i="5"/>
  <c r="E2384" i="5"/>
  <c r="V2385" i="5"/>
  <c r="E2385" i="5"/>
  <c r="X2385" i="5" s="1"/>
  <c r="V2386" i="5"/>
  <c r="E2386" i="5"/>
  <c r="V2387" i="5"/>
  <c r="E2387" i="5"/>
  <c r="X2387" i="5" s="1"/>
  <c r="V2388" i="5"/>
  <c r="E2388" i="5"/>
  <c r="X2388" i="5" s="1"/>
  <c r="V2389" i="5"/>
  <c r="E2389" i="5"/>
  <c r="X2389" i="5" s="1"/>
  <c r="V2390" i="5"/>
  <c r="E2390" i="5"/>
  <c r="X2390" i="5" s="1"/>
  <c r="V2391" i="5"/>
  <c r="E2391" i="5"/>
  <c r="X2391" i="5" s="1"/>
  <c r="V2392" i="5"/>
  <c r="E2392" i="5"/>
  <c r="V2393" i="5"/>
  <c r="E2393" i="5"/>
  <c r="X2393" i="5" s="1"/>
  <c r="V2394" i="5"/>
  <c r="E2394" i="5"/>
  <c r="V2395" i="5"/>
  <c r="E2395" i="5"/>
  <c r="V2396" i="5"/>
  <c r="E2396" i="5"/>
  <c r="X2396" i="5" s="1"/>
  <c r="V2397" i="5"/>
  <c r="E2397" i="5"/>
  <c r="V2398" i="5"/>
  <c r="E2398" i="5"/>
  <c r="X2398" i="5" s="1"/>
  <c r="V2399" i="5"/>
  <c r="E2399" i="5"/>
  <c r="X2399" i="5" s="1"/>
  <c r="V2400" i="5"/>
  <c r="E2400" i="5"/>
  <c r="V2401" i="5"/>
  <c r="E2401" i="5"/>
  <c r="X2401" i="5" s="1"/>
  <c r="V2402" i="5"/>
  <c r="E2402" i="5"/>
  <c r="V2403" i="5"/>
  <c r="E2403" i="5"/>
  <c r="X2403" i="5" s="1"/>
  <c r="V2404" i="5"/>
  <c r="E2404" i="5"/>
  <c r="X2404" i="5" s="1"/>
  <c r="V2405" i="5"/>
  <c r="E2405" i="5"/>
  <c r="V2406" i="5"/>
  <c r="E2406" i="5"/>
  <c r="X2406" i="5" s="1"/>
  <c r="V2407" i="5"/>
  <c r="E2407" i="5"/>
  <c r="X2407" i="5" s="1"/>
  <c r="V2408" i="5"/>
  <c r="E2408" i="5"/>
  <c r="V2409" i="5"/>
  <c r="E2409" i="5"/>
  <c r="V2410" i="5"/>
  <c r="E2410" i="5"/>
  <c r="V2411" i="5"/>
  <c r="E2411" i="5"/>
  <c r="X2411" i="5" s="1"/>
  <c r="V2412" i="5"/>
  <c r="E2412" i="5"/>
  <c r="X2412" i="5" s="1"/>
  <c r="V2413" i="5"/>
  <c r="E2413" i="5"/>
  <c r="V2414" i="5"/>
  <c r="E2414" i="5"/>
  <c r="X2414" i="5" s="1"/>
  <c r="V2415" i="5"/>
  <c r="E2415" i="5"/>
  <c r="X2415" i="5" s="1"/>
  <c r="V2416" i="5"/>
  <c r="E2416" i="5"/>
  <c r="V2417" i="5"/>
  <c r="E2417" i="5"/>
  <c r="V2418" i="5"/>
  <c r="E2418" i="5"/>
  <c r="V2419" i="5"/>
  <c r="E2419" i="5"/>
  <c r="X2419" i="5" s="1"/>
  <c r="V2420" i="5"/>
  <c r="E2420" i="5"/>
  <c r="X2420" i="5" s="1"/>
  <c r="V2421" i="5"/>
  <c r="E2421" i="5"/>
  <c r="V2422" i="5"/>
  <c r="E2422" i="5"/>
  <c r="X2422" i="5" s="1"/>
  <c r="V2423" i="5"/>
  <c r="E2423" i="5"/>
  <c r="X2423" i="5" s="1"/>
  <c r="V2424" i="5"/>
  <c r="E2424" i="5"/>
  <c r="V2425" i="5"/>
  <c r="E2425" i="5"/>
  <c r="V2426" i="5"/>
  <c r="E2426" i="5"/>
  <c r="V2427" i="5"/>
  <c r="E2427" i="5"/>
  <c r="X2427" i="5" s="1"/>
  <c r="V2428" i="5"/>
  <c r="E2428" i="5"/>
  <c r="X2428" i="5" s="1"/>
  <c r="V2429" i="5"/>
  <c r="E2429" i="5"/>
  <c r="V2430" i="5"/>
  <c r="E2430" i="5"/>
  <c r="X2430" i="5" s="1"/>
  <c r="V2431" i="5"/>
  <c r="E2431" i="5"/>
  <c r="X2431" i="5" s="1"/>
  <c r="V2432" i="5"/>
  <c r="E2432" i="5"/>
  <c r="V2433" i="5"/>
  <c r="E2433" i="5"/>
  <c r="V2434" i="5"/>
  <c r="E2434" i="5"/>
  <c r="V2435" i="5"/>
  <c r="E2435" i="5"/>
  <c r="X2435" i="5" s="1"/>
  <c r="V2436" i="5"/>
  <c r="E2436" i="5"/>
  <c r="X2436" i="5" s="1"/>
  <c r="V2437" i="5"/>
  <c r="E2437" i="5"/>
  <c r="V2438" i="5"/>
  <c r="E2438" i="5"/>
  <c r="X2438" i="5" s="1"/>
  <c r="V2439" i="5"/>
  <c r="E2439" i="5"/>
  <c r="V2440" i="5"/>
  <c r="E2440" i="5"/>
  <c r="V2441" i="5"/>
  <c r="E2441" i="5"/>
  <c r="X2441" i="5" s="1"/>
  <c r="V2442" i="5"/>
  <c r="E2442" i="5"/>
  <c r="V2443" i="5"/>
  <c r="E2443" i="5"/>
  <c r="X2443" i="5" s="1"/>
  <c r="V2444" i="5"/>
  <c r="E2444" i="5"/>
  <c r="X2444" i="5" s="1"/>
  <c r="V2445" i="5"/>
  <c r="E2445" i="5"/>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V2457" i="5"/>
  <c r="E2457" i="5"/>
  <c r="X2457" i="5" s="1"/>
  <c r="V2458" i="5"/>
  <c r="E2458" i="5"/>
  <c r="V2459" i="5"/>
  <c r="E2459" i="5"/>
  <c r="X2459" i="5" s="1"/>
  <c r="V2460" i="5"/>
  <c r="E2460" i="5"/>
  <c r="X2460" i="5" s="1"/>
  <c r="V2461" i="5"/>
  <c r="E2461" i="5"/>
  <c r="X2461" i="5" s="1"/>
  <c r="V2462" i="5"/>
  <c r="E2462" i="5"/>
  <c r="X2462" i="5" s="1"/>
  <c r="V2463" i="5"/>
  <c r="E2463" i="5"/>
  <c r="X2463" i="5" s="1"/>
  <c r="V2464" i="5"/>
  <c r="E2464" i="5"/>
  <c r="V2465" i="5"/>
  <c r="E2465" i="5"/>
  <c r="V2466" i="5"/>
  <c r="E2466" i="5"/>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V2475" i="5"/>
  <c r="E2475" i="5"/>
  <c r="X2475" i="5" s="1"/>
  <c r="V2476" i="5"/>
  <c r="E2476" i="5"/>
  <c r="X2476" i="5" s="1"/>
  <c r="V2477" i="5"/>
  <c r="E2477" i="5"/>
  <c r="V2478" i="5"/>
  <c r="E2478" i="5"/>
  <c r="X2478" i="5" s="1"/>
  <c r="V2479" i="5"/>
  <c r="E2479" i="5"/>
  <c r="X2479" i="5" s="1"/>
  <c r="V2480" i="5"/>
  <c r="E2480" i="5"/>
  <c r="V2481" i="5"/>
  <c r="E2481" i="5"/>
  <c r="X2481" i="5" s="1"/>
  <c r="V2482" i="5"/>
  <c r="E2482" i="5"/>
  <c r="V2483" i="5"/>
  <c r="E2483" i="5"/>
  <c r="X2483" i="5" s="1"/>
  <c r="V2484" i="5"/>
  <c r="E2484" i="5"/>
  <c r="X2484" i="5" s="1"/>
  <c r="V2485" i="5"/>
  <c r="E2485" i="5"/>
  <c r="V2486" i="5"/>
  <c r="E2486" i="5"/>
  <c r="X2486" i="5" s="1"/>
  <c r="V2487" i="5"/>
  <c r="E2487" i="5"/>
  <c r="X2487" i="5" s="1"/>
  <c r="V2488" i="5"/>
  <c r="E2488" i="5"/>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s="1"/>
  <c r="B56" i="6"/>
  <c r="G56" i="6"/>
  <c r="B55" i="6"/>
  <c r="G55" i="6" s="1"/>
  <c r="B54" i="6"/>
  <c r="G54" i="6" s="1"/>
  <c r="B17" i="6"/>
  <c r="B16" i="6"/>
  <c r="B15" i="6"/>
  <c r="F20" i="6" s="1"/>
  <c r="B14" i="6"/>
  <c r="G14" i="6"/>
  <c r="H14" i="6"/>
  <c r="D14" i="6" s="1"/>
  <c r="H13" i="6"/>
  <c r="B12" i="6"/>
  <c r="G12" i="6" s="1"/>
  <c r="H12" i="6" s="1"/>
  <c r="D12" i="6" s="1"/>
  <c r="B11" i="6"/>
  <c r="G11" i="6"/>
  <c r="H11" i="6" s="1"/>
  <c r="D11" i="6" s="1"/>
  <c r="G10" i="6"/>
  <c r="H10" i="6" s="1"/>
  <c r="D10" i="6" s="1"/>
  <c r="G9" i="6"/>
  <c r="H9" i="6"/>
  <c r="D9" i="6" s="1"/>
  <c r="B8" i="6"/>
  <c r="G8" i="6"/>
  <c r="H8" i="6" s="1"/>
  <c r="D8" i="6" s="1"/>
  <c r="B7" i="6"/>
  <c r="G7" i="6" s="1"/>
  <c r="H7" i="6" s="1"/>
  <c r="D7" i="6" s="1"/>
  <c r="B6" i="6"/>
  <c r="G6" i="6"/>
  <c r="B5" i="6"/>
  <c r="F6" i="6"/>
  <c r="H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R92" i="5"/>
  <c r="H90" i="5"/>
  <c r="R88" i="5"/>
  <c r="H86" i="5"/>
  <c r="R85" i="5"/>
  <c r="R84" i="5"/>
  <c r="R82" i="5"/>
  <c r="R81" i="5"/>
  <c r="R80" i="5"/>
  <c r="R78" i="5"/>
  <c r="R76" i="5"/>
  <c r="X74" i="5"/>
  <c r="R72" i="5"/>
  <c r="H70" i="5"/>
  <c r="R69" i="5"/>
  <c r="R68" i="5"/>
  <c r="R66"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X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79" i="5"/>
  <c r="F79" i="5"/>
  <c r="I79" i="5"/>
  <c r="H127" i="5"/>
  <c r="R127" i="5"/>
  <c r="J127" i="5"/>
  <c r="I127" i="5"/>
  <c r="AB895" i="5"/>
  <c r="S895" i="5"/>
  <c r="AB1863" i="5"/>
  <c r="S1863" i="5"/>
  <c r="R74" i="5"/>
  <c r="I90" i="5"/>
  <c r="H123" i="5"/>
  <c r="J123" i="5"/>
  <c r="I123" i="5"/>
  <c r="R189" i="5"/>
  <c r="AB210" i="5"/>
  <c r="R225" i="5"/>
  <c r="F225" i="5"/>
  <c r="X225" i="5"/>
  <c r="F309" i="5"/>
  <c r="F357" i="5"/>
  <c r="R463" i="5"/>
  <c r="F586" i="5"/>
  <c r="I714" i="5"/>
  <c r="J714" i="5"/>
  <c r="S738" i="5"/>
  <c r="R94" i="5"/>
  <c r="H94" i="5"/>
  <c r="AB170" i="5"/>
  <c r="H452" i="5"/>
  <c r="F452" i="5"/>
  <c r="S1497" i="5"/>
  <c r="I126" i="5"/>
  <c r="H126" i="5"/>
  <c r="H147" i="5"/>
  <c r="I147" i="5"/>
  <c r="F147" i="5"/>
  <c r="R237" i="5"/>
  <c r="F237" i="5"/>
  <c r="X237" i="5"/>
  <c r="J262" i="5"/>
  <c r="AB262" i="5"/>
  <c r="AB298" i="5"/>
  <c r="F451" i="5"/>
  <c r="R453" i="5"/>
  <c r="J453" i="5"/>
  <c r="H453" i="5"/>
  <c r="F453" i="5"/>
  <c r="H107" i="5"/>
  <c r="I107" i="5"/>
  <c r="R125" i="5"/>
  <c r="AB1447" i="5"/>
  <c r="S1447" i="5"/>
  <c r="I70" i="5"/>
  <c r="H87" i="5"/>
  <c r="R90" i="5"/>
  <c r="AB114" i="5"/>
  <c r="R123" i="5"/>
  <c r="H167" i="5"/>
  <c r="R167" i="5"/>
  <c r="H187" i="5"/>
  <c r="R187" i="5"/>
  <c r="I187" i="5"/>
  <c r="I275" i="5"/>
  <c r="F275" i="5"/>
  <c r="I361" i="5"/>
  <c r="J361" i="5"/>
  <c r="H361" i="5"/>
  <c r="F361" i="5"/>
  <c r="I479" i="5"/>
  <c r="H479" i="5"/>
  <c r="F574" i="5"/>
  <c r="S641"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13"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I73" i="5"/>
  <c r="F109" i="5"/>
  <c r="R109" i="5"/>
  <c r="R133" i="5"/>
  <c r="F133" i="5"/>
  <c r="F169" i="5"/>
  <c r="R169" i="5"/>
  <c r="H195" i="5"/>
  <c r="F195" i="5"/>
  <c r="R195" i="5"/>
  <c r="I195" i="5"/>
  <c r="J195" i="5"/>
  <c r="H67" i="5"/>
  <c r="R67" i="5"/>
  <c r="J67" i="5"/>
  <c r="I67" i="5"/>
  <c r="F67" i="5"/>
  <c r="H139" i="5"/>
  <c r="R139" i="5"/>
  <c r="J139" i="5"/>
  <c r="I139" i="5"/>
  <c r="F139" i="5"/>
  <c r="F193" i="5"/>
  <c r="H227" i="5"/>
  <c r="X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X159" i="5"/>
  <c r="R159" i="5"/>
  <c r="J159" i="5"/>
  <c r="I159" i="5"/>
  <c r="F159" i="5"/>
  <c r="I373" i="5"/>
  <c r="R373" i="5"/>
  <c r="J373" i="5"/>
  <c r="H373" i="5"/>
  <c r="F373" i="5"/>
  <c r="H83" i="5"/>
  <c r="R83" i="5"/>
  <c r="J83" i="5"/>
  <c r="I83" i="5"/>
  <c r="F83" i="5"/>
  <c r="R77" i="5"/>
  <c r="I77" i="5"/>
  <c r="X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X229" i="5"/>
  <c r="R337" i="5"/>
  <c r="J337" i="5"/>
  <c r="H337" i="5"/>
  <c r="F337" i="5"/>
  <c r="X337" i="5"/>
  <c r="F113" i="5"/>
  <c r="X113" i="5"/>
  <c r="R113" i="5"/>
  <c r="H155" i="5"/>
  <c r="R155" i="5"/>
  <c r="J155" i="5"/>
  <c r="I155" i="5"/>
  <c r="F155" i="5"/>
  <c r="H203" i="5"/>
  <c r="R203" i="5"/>
  <c r="J203" i="5"/>
  <c r="I203" i="5"/>
  <c r="F203" i="5"/>
  <c r="R249" i="5"/>
  <c r="F249"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X397"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21"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X381" i="5"/>
  <c r="X408" i="5"/>
  <c r="I408" i="5"/>
  <c r="H408" i="5"/>
  <c r="F408" i="5"/>
  <c r="I425" i="5"/>
  <c r="J425" i="5"/>
  <c r="H425" i="5"/>
  <c r="F425" i="5"/>
  <c r="X425"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760" i="5"/>
  <c r="R317" i="5"/>
  <c r="J317" i="5"/>
  <c r="H317" i="5"/>
  <c r="I66" i="5"/>
  <c r="X81" i="5"/>
  <c r="I82"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I742" i="5"/>
  <c r="F742" i="5"/>
  <c r="AB322"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2" i="5"/>
  <c r="F552" i="5"/>
  <c r="R552" i="5"/>
  <c r="X560"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X824" i="5"/>
  <c r="S828" i="5"/>
  <c r="AB828" i="5"/>
  <c r="F835" i="5"/>
  <c r="AB852" i="5"/>
  <c r="I852" i="5"/>
  <c r="H865" i="5"/>
  <c r="F865" i="5"/>
  <c r="S868" i="5"/>
  <c r="AB885" i="5"/>
  <c r="S930" i="5"/>
  <c r="J934" i="5"/>
  <c r="S943" i="5"/>
  <c r="S951" i="5"/>
  <c r="S958" i="5"/>
  <c r="F978" i="5"/>
  <c r="H978" i="5"/>
  <c r="F990" i="5"/>
  <c r="R1009" i="5"/>
  <c r="F1009" i="5"/>
  <c r="S1027" i="5"/>
  <c r="X1034"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X1229" i="5"/>
  <c r="J1229" i="5"/>
  <c r="S1311" i="5"/>
  <c r="AB822" i="5"/>
  <c r="S883" i="5"/>
  <c r="X888"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X1629" i="5"/>
  <c r="I1629" i="5"/>
  <c r="H1629" i="5"/>
  <c r="F1629" i="5"/>
  <c r="AB1639" i="5"/>
  <c r="S1639" i="5"/>
  <c r="S1652" i="5"/>
  <c r="AB166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X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X3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J121" i="5"/>
  <c r="I121" i="5"/>
  <c r="H121" i="5"/>
  <c r="AB141" i="5"/>
  <c r="H146" i="5"/>
  <c r="F150" i="5"/>
  <c r="R150" i="5"/>
  <c r="J150"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72" i="5"/>
  <c r="X80"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10" i="5"/>
  <c r="I612" i="5"/>
  <c r="I616" i="5"/>
  <c r="X618" i="5"/>
  <c r="I620" i="5"/>
  <c r="I624" i="5"/>
  <c r="X626" i="5"/>
  <c r="I628" i="5"/>
  <c r="I636" i="5"/>
  <c r="X642"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X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X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X797" i="5"/>
  <c r="J797" i="5"/>
  <c r="I797" i="5"/>
  <c r="R806" i="5"/>
  <c r="J806" i="5"/>
  <c r="I806" i="5"/>
  <c r="H806" i="5"/>
  <c r="F806" i="5"/>
  <c r="I842" i="5"/>
  <c r="H842" i="5"/>
  <c r="X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X821" i="5"/>
  <c r="R821" i="5"/>
  <c r="I821" i="5"/>
  <c r="H830" i="5"/>
  <c r="R830" i="5"/>
  <c r="I857" i="5"/>
  <c r="R857" i="5"/>
  <c r="H857" i="5"/>
  <c r="AB859" i="5"/>
  <c r="AB863" i="5"/>
  <c r="AB871" i="5"/>
  <c r="I877" i="5"/>
  <c r="X877" i="5"/>
  <c r="H877" i="5"/>
  <c r="F877" i="5"/>
  <c r="R877" i="5"/>
  <c r="S885"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R873" i="5"/>
  <c r="H873" i="5"/>
  <c r="J877" i="5"/>
  <c r="I893" i="5"/>
  <c r="X893" i="5"/>
  <c r="H893" i="5"/>
  <c r="F893" i="5"/>
  <c r="R893" i="5"/>
  <c r="J905"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X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X885" i="5"/>
  <c r="I901" i="5"/>
  <c r="X901" i="5"/>
  <c r="I917" i="5"/>
  <c r="X917" i="5"/>
  <c r="I933" i="5"/>
  <c r="X933" i="5"/>
  <c r="S945" i="5"/>
  <c r="I953" i="5"/>
  <c r="H953" i="5"/>
  <c r="X953" i="5"/>
  <c r="R954" i="5"/>
  <c r="J954" i="5"/>
  <c r="I954" i="5"/>
  <c r="X955" i="5"/>
  <c r="R955" i="5"/>
  <c r="I955" i="5"/>
  <c r="J955" i="5"/>
  <c r="J1001" i="5"/>
  <c r="I1001" i="5"/>
  <c r="H1001" i="5"/>
  <c r="X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F1363" i="5"/>
  <c r="AB1367" i="5"/>
  <c r="AB1387" i="5"/>
  <c r="S1387" i="5"/>
  <c r="I1393" i="5"/>
  <c r="R1393" i="5"/>
  <c r="J1393" i="5"/>
  <c r="H1393" i="5"/>
  <c r="R1396" i="5"/>
  <c r="J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R1257" i="5"/>
  <c r="X1261" i="5"/>
  <c r="R1261" i="5"/>
  <c r="X1265" i="5"/>
  <c r="R1265" i="5"/>
  <c r="X1269" i="5"/>
  <c r="R1269" i="5"/>
  <c r="R1273" i="5"/>
  <c r="X1277" i="5"/>
  <c r="R1277" i="5"/>
  <c r="R1281" i="5"/>
  <c r="R1289" i="5"/>
  <c r="X1293" i="5"/>
  <c r="R1293" i="5"/>
  <c r="X1301" i="5"/>
  <c r="R1301" i="5"/>
  <c r="R1305" i="5"/>
  <c r="X1309" i="5"/>
  <c r="R1309"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X1442" i="5"/>
  <c r="R1442" i="5"/>
  <c r="H1442" i="5"/>
  <c r="AB1452" i="5"/>
  <c r="S1452" i="5"/>
  <c r="J1453" i="5"/>
  <c r="H1453" i="5"/>
  <c r="R1453" i="5"/>
  <c r="X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J1553" i="5"/>
  <c r="X1557" i="5"/>
  <c r="R1557" i="5"/>
  <c r="J1557" i="5"/>
  <c r="R1561" i="5"/>
  <c r="J1561" i="5"/>
  <c r="X1565" i="5"/>
  <c r="R1565" i="5"/>
  <c r="J1565" i="5"/>
  <c r="R1569" i="5"/>
  <c r="J1569" i="5"/>
  <c r="X1573" i="5"/>
  <c r="R1573" i="5"/>
  <c r="J1573" i="5"/>
  <c r="R1577" i="5"/>
  <c r="X1581" i="5"/>
  <c r="R1581" i="5"/>
  <c r="J1581" i="5"/>
  <c r="R1585" i="5"/>
  <c r="J1585" i="5"/>
  <c r="X1589" i="5"/>
  <c r="R1589" i="5"/>
  <c r="J1589" i="5"/>
  <c r="X1597" i="5"/>
  <c r="R1597" i="5"/>
  <c r="J1597" i="5"/>
  <c r="R1601" i="5"/>
  <c r="J1601" i="5"/>
  <c r="X1605" i="5"/>
  <c r="R1605" i="5"/>
  <c r="J1605" i="5"/>
  <c r="X1613"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X1793"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X1905" i="5"/>
  <c r="AB1905" i="5"/>
  <c r="AB1908" i="5"/>
  <c r="AB1912" i="5"/>
  <c r="AB1916" i="5"/>
  <c r="AB1920" i="5"/>
  <c r="S1925" i="5"/>
  <c r="R1927" i="5"/>
  <c r="J1927" i="5"/>
  <c r="I1927" i="5"/>
  <c r="H1927" i="5"/>
  <c r="X1928" i="5"/>
  <c r="R1928" i="5"/>
  <c r="J1928" i="5"/>
  <c r="AB1945" i="5"/>
  <c r="AB1973" i="5"/>
  <c r="S1973"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8" i="5"/>
  <c r="X1976" i="5"/>
  <c r="X1984" i="5"/>
  <c r="X1992" i="5"/>
  <c r="X2000" i="5"/>
  <c r="X2008" i="5"/>
  <c r="X2024" i="5"/>
  <c r="X2032" i="5"/>
  <c r="X2040" i="5"/>
  <c r="X204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X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R2145" i="5"/>
  <c r="J2145" i="5"/>
  <c r="F2162" i="5"/>
  <c r="X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S2276" i="5"/>
  <c r="R2285" i="5"/>
  <c r="J2285" i="5"/>
  <c r="I2285" i="5"/>
  <c r="H2285" i="5"/>
  <c r="X2285" i="5"/>
  <c r="F2285" i="5"/>
  <c r="J2177" i="5"/>
  <c r="J2185" i="5"/>
  <c r="J2189" i="5"/>
  <c r="AB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D5" i="6" s="1"/>
  <c r="X2433"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D16" i="6" s="1"/>
  <c r="B19" i="6"/>
  <c r="B49" i="6" s="1"/>
  <c r="G49" i="6" s="1"/>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C47" i="6" s="1"/>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C14" i="6" s="1"/>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69" i="5"/>
  <c r="S89" i="5"/>
  <c r="S155" i="5"/>
  <c r="S157" i="5"/>
  <c r="S364" i="5"/>
  <c r="S304" i="5"/>
  <c r="S392" i="5"/>
  <c r="S348" i="5"/>
  <c r="S433" i="5"/>
  <c r="S444" i="5"/>
  <c r="S584"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R2044" i="5"/>
  <c r="R1967" i="5"/>
  <c r="F290" i="5"/>
  <c r="H987" i="5"/>
  <c r="H1959" i="5"/>
  <c r="R987" i="5"/>
  <c r="R2069" i="5"/>
  <c r="I1959" i="5"/>
  <c r="X1272" i="5"/>
  <c r="H2069" i="5"/>
  <c r="J1959" i="5"/>
  <c r="R1959" i="5"/>
  <c r="I678" i="5"/>
  <c r="H678" i="5"/>
  <c r="J987" i="5"/>
  <c r="S606" i="5"/>
  <c r="S610" i="5"/>
  <c r="X520" i="5"/>
  <c r="X363" i="5"/>
  <c r="X322" i="5"/>
  <c r="X186" i="5"/>
  <c r="X226" i="5"/>
  <c r="X456" i="5"/>
  <c r="S598" i="5"/>
  <c r="X376" i="5"/>
  <c r="X221" i="5"/>
  <c r="X165" i="5"/>
  <c r="X504" i="5"/>
  <c r="X338" i="5"/>
  <c r="X360" i="5"/>
  <c r="X483" i="5"/>
  <c r="X146" i="5"/>
  <c r="X488" i="5"/>
  <c r="X514" i="5"/>
  <c r="X498" i="5"/>
  <c r="X482" i="5"/>
  <c r="X149" i="5"/>
  <c r="X530" i="5"/>
  <c r="X122" i="5"/>
  <c r="X546" i="5"/>
  <c r="S532" i="5"/>
  <c r="X336" i="5"/>
  <c r="S356" i="5"/>
  <c r="X154" i="5"/>
  <c r="X98" i="5"/>
  <c r="X301" i="5"/>
  <c r="X234" i="5"/>
  <c r="S343" i="5"/>
  <c r="X114" i="5"/>
  <c r="X333" i="5"/>
  <c r="X82" i="5"/>
  <c r="X282" i="5"/>
  <c r="X162" i="5"/>
  <c r="X325" i="5"/>
  <c r="X138" i="5"/>
  <c r="X217" i="5"/>
  <c r="X218" i="5"/>
  <c r="X202" i="5"/>
  <c r="S315" i="5"/>
  <c r="X96" i="5"/>
  <c r="X253" i="5"/>
  <c r="X317" i="5"/>
  <c r="X66" i="5"/>
  <c r="X373" i="5"/>
  <c r="X357" i="5"/>
  <c r="S357" i="5"/>
  <c r="X90" i="5"/>
  <c r="X130" i="5"/>
  <c r="S383" i="5"/>
  <c r="X313" i="5"/>
  <c r="X250" i="5"/>
  <c r="X319" i="5"/>
  <c r="X242" i="5"/>
  <c r="X285" i="5"/>
  <c r="X321" i="5"/>
  <c r="X249" i="5"/>
  <c r="X309" i="5"/>
  <c r="B32" i="6"/>
  <c r="G32" i="6" s="1"/>
  <c r="H32" i="6" s="1"/>
  <c r="D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971" i="5"/>
  <c r="X2213"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X1688" i="5"/>
  <c r="H1652" i="5"/>
  <c r="I1644" i="5"/>
  <c r="H942" i="5"/>
  <c r="I720" i="5"/>
  <c r="R2181" i="5"/>
  <c r="I2164" i="5"/>
  <c r="R1668" i="5"/>
  <c r="F1708" i="5"/>
  <c r="I1652" i="5"/>
  <c r="J1644" i="5"/>
  <c r="H391" i="5"/>
  <c r="J720" i="5"/>
  <c r="J2454" i="5"/>
  <c r="F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J306" i="5"/>
  <c r="J2417" i="5"/>
  <c r="J2160" i="5"/>
  <c r="F1876" i="5"/>
  <c r="X1801" i="5"/>
  <c r="R1770" i="5"/>
  <c r="R1700"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X2035"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s="1"/>
  <c r="H37" i="6" s="1"/>
  <c r="D37" i="6" s="1"/>
  <c r="B42" i="6"/>
  <c r="G42" i="6" s="1"/>
  <c r="B40" i="6"/>
  <c r="G40" i="6" s="1"/>
  <c r="B50" i="6"/>
  <c r="G50" i="6" s="1"/>
  <c r="B25" i="6"/>
  <c r="G25" i="6" s="1"/>
  <c r="B35" i="6"/>
  <c r="G35" i="6" s="1"/>
  <c r="F2426" i="5"/>
  <c r="X2426" i="5"/>
  <c r="R2426" i="5"/>
  <c r="J2426" i="5"/>
  <c r="I2426" i="5"/>
  <c r="H2426" i="5"/>
  <c r="F2446" i="5"/>
  <c r="H2446" i="5"/>
  <c r="J2446" i="5"/>
  <c r="I2446" i="5"/>
  <c r="R2446" i="5"/>
  <c r="G22" i="6"/>
  <c r="H22" i="6" s="1"/>
  <c r="D22" i="6" s="1"/>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X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G20" i="6"/>
  <c r="B45" i="6"/>
  <c r="G45" i="6" s="1"/>
  <c r="H2439" i="5"/>
  <c r="F2439" i="5"/>
  <c r="X2439" i="5"/>
  <c r="R2439" i="5"/>
  <c r="J2439" i="5"/>
  <c r="I2439" i="5"/>
  <c r="F2414" i="5"/>
  <c r="R2414" i="5"/>
  <c r="J2414" i="5"/>
  <c r="I2414" i="5"/>
  <c r="H2414" i="5"/>
  <c r="J2448" i="5"/>
  <c r="F2448" i="5"/>
  <c r="X2448" i="5"/>
  <c r="I2448" i="5"/>
  <c r="H2448" i="5"/>
  <c r="R2448" i="5"/>
  <c r="B27" i="6"/>
  <c r="G27" i="6" s="1"/>
  <c r="H27" i="6" s="1"/>
  <c r="D27" i="6" s="1"/>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X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X1579" i="5"/>
  <c r="R1338" i="5"/>
  <c r="H1338" i="5"/>
  <c r="F1338" i="5"/>
  <c r="X1338" i="5"/>
  <c r="J1338" i="5"/>
  <c r="I1338" i="5"/>
  <c r="R1572" i="5"/>
  <c r="J1572" i="5"/>
  <c r="I1572" i="5"/>
  <c r="H1572" i="5"/>
  <c r="F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X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H42" i="6" s="1"/>
  <c r="D42" i="6" s="1"/>
  <c r="F68" i="6"/>
  <c r="F32" i="6"/>
  <c r="F52" i="6"/>
  <c r="H52" i="6"/>
  <c r="D52" i="6" s="1"/>
  <c r="F47" i="6"/>
  <c r="F37" i="6"/>
  <c r="F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X1922" i="5"/>
  <c r="X1896"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X890" i="5"/>
  <c r="J890" i="5"/>
  <c r="F890" i="5"/>
  <c r="J977" i="5"/>
  <c r="I977" i="5"/>
  <c r="H977" i="5"/>
  <c r="R977" i="5"/>
  <c r="F977" i="5"/>
  <c r="F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246" i="5"/>
  <c r="S254" i="5"/>
  <c r="S206" i="5"/>
  <c r="S325" i="5"/>
  <c r="S527" i="5"/>
  <c r="S369" i="5"/>
  <c r="S381" i="5"/>
  <c r="S309" i="5"/>
  <c r="X589" i="5"/>
  <c r="X354" i="5"/>
  <c r="X597" i="5"/>
  <c r="S597" i="5"/>
  <c r="S599" i="5"/>
  <c r="X346" i="5"/>
  <c r="X493" i="5"/>
  <c r="X611" i="5"/>
  <c r="S611" i="5"/>
  <c r="X538" i="5"/>
  <c r="S601" i="5"/>
  <c r="X402" i="5"/>
  <c r="X466" i="5"/>
  <c r="X472" i="5"/>
  <c r="X152" i="5"/>
  <c r="X232" i="5"/>
  <c r="X264" i="5"/>
  <c r="X296" i="5"/>
  <c r="X192" i="5"/>
  <c r="X410" i="5"/>
  <c r="X176" i="5"/>
  <c r="X362" i="5"/>
  <c r="X522" i="5"/>
  <c r="X378" i="5"/>
  <c r="X496" i="5"/>
  <c r="X578" i="5"/>
  <c r="X320" i="5"/>
  <c r="X370" i="5"/>
  <c r="X565" i="5"/>
  <c r="X517" i="5"/>
  <c r="X328" i="5"/>
  <c r="X506" i="5"/>
  <c r="X600" i="5"/>
  <c r="S600" i="5"/>
  <c r="X365" i="5"/>
  <c r="X112" i="5"/>
  <c r="X569" i="5"/>
  <c r="X168" i="5"/>
  <c r="X553" i="5"/>
  <c r="X200" i="5"/>
  <c r="X144" i="5"/>
  <c r="X208" i="5"/>
  <c r="S382" i="5"/>
  <c r="X224" i="5"/>
  <c r="X256" i="5"/>
  <c r="X288" i="5"/>
  <c r="X525" i="5"/>
  <c r="X490" i="5"/>
  <c r="X469" i="5"/>
  <c r="X305" i="5"/>
  <c r="X277" i="5"/>
  <c r="X194" i="5"/>
  <c r="X306" i="5"/>
  <c r="X592" i="5"/>
  <c r="X395" i="5"/>
  <c r="X533" i="5"/>
  <c r="S533" i="5"/>
  <c r="X485" i="5"/>
  <c r="X458" i="5"/>
  <c r="X609" i="5"/>
  <c r="X561" i="5"/>
  <c r="X386" i="5"/>
  <c r="X216" i="5"/>
  <c r="S355" i="5"/>
  <c r="X541" i="5"/>
  <c r="X330" i="5"/>
  <c r="X391" i="5"/>
  <c r="X602" i="5"/>
  <c r="S602" i="5"/>
  <c r="X562" i="5"/>
  <c r="X573" i="5"/>
  <c r="X450" i="5"/>
  <c r="X497" i="5"/>
  <c r="X312" i="5"/>
  <c r="X434" i="5"/>
  <c r="X549" i="5"/>
  <c r="S603" i="5"/>
  <c r="X248" i="5"/>
  <c r="X280" i="5"/>
  <c r="X477" i="5"/>
  <c r="X184" i="5"/>
  <c r="X104" i="5"/>
  <c r="X394" i="5"/>
  <c r="X605" i="5"/>
  <c r="S605" i="5"/>
  <c r="X189" i="5"/>
  <c r="X128" i="5"/>
  <c r="X418" i="5"/>
  <c r="X581" i="5"/>
  <c r="X554" i="5"/>
  <c r="S607" i="5"/>
  <c r="X426" i="5"/>
  <c r="X557" i="5"/>
  <c r="X501" i="5"/>
  <c r="X442" i="5"/>
  <c r="X509" i="5"/>
  <c r="X576" i="5"/>
  <c r="X314" i="5"/>
  <c r="S314" i="5"/>
  <c r="X136" i="5"/>
  <c r="X474" i="5"/>
  <c r="X160" i="5"/>
  <c r="X240" i="5"/>
  <c r="X272" i="5"/>
  <c r="X585" i="5"/>
  <c r="X120" i="5"/>
  <c r="X261" i="5"/>
  <c r="X415" i="5"/>
  <c r="X293" i="5"/>
  <c r="X608" i="5"/>
  <c r="H47" i="6"/>
  <c r="D47" i="6" s="1"/>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G68" i="6" l="1"/>
  <c r="H68" i="6" s="1"/>
  <c r="D68" i="6" s="1"/>
  <c r="G65" i="6"/>
  <c r="G67" i="6"/>
  <c r="G66" i="6"/>
  <c r="B56" i="4"/>
  <c r="A39" i="6" s="1"/>
  <c r="B62" i="4"/>
  <c r="A44" i="6" s="1"/>
  <c r="B35" i="4"/>
  <c r="A22" i="6" s="1"/>
  <c r="B64" i="4"/>
  <c r="A46" i="6" s="1"/>
  <c r="B52" i="4"/>
  <c r="A36" i="6" s="1"/>
  <c r="A26" i="6"/>
  <c r="B34" i="4"/>
  <c r="A21" i="6" s="1"/>
  <c r="B50" i="4"/>
  <c r="A34" i="6" s="1"/>
  <c r="H26" i="6"/>
  <c r="D26" i="6" s="1"/>
  <c r="F26" i="6"/>
  <c r="B46" i="6"/>
  <c r="G46" i="6" s="1"/>
  <c r="B31" i="6"/>
  <c r="G31" i="6" s="1"/>
  <c r="B41" i="6"/>
  <c r="G41" i="6" s="1"/>
  <c r="B36" i="6"/>
  <c r="G36" i="6" s="1"/>
  <c r="G21" i="6"/>
  <c r="H21" i="6" s="1"/>
  <c r="K67" i="6" s="1"/>
  <c r="F45" i="6"/>
  <c r="H45" i="6" s="1"/>
  <c r="C45" i="6" s="1"/>
  <c r="F66" i="6"/>
  <c r="F50" i="6"/>
  <c r="H50" i="6" s="1"/>
  <c r="D50" i="6" s="1"/>
  <c r="F30" i="6"/>
  <c r="F35" i="6"/>
  <c r="H35" i="6" s="1"/>
  <c r="D35" i="6" s="1"/>
  <c r="F40" i="6"/>
  <c r="H40" i="6" s="1"/>
  <c r="D40" i="6" s="1"/>
  <c r="D61" i="4"/>
  <c r="H20" i="6"/>
  <c r="H25" i="6"/>
  <c r="D25" i="6" s="1"/>
  <c r="H30" i="6"/>
  <c r="D30" i="6" s="1"/>
  <c r="D49" i="4"/>
  <c r="D17" i="6"/>
  <c r="C17" i="6"/>
  <c r="K68" i="6"/>
  <c r="C52" i="6"/>
  <c r="C27" i="6"/>
  <c r="C37" i="6"/>
  <c r="C32" i="6"/>
  <c r="C42" i="6"/>
  <c r="C22" i="6"/>
  <c r="D21" i="6"/>
  <c r="C16" i="6"/>
  <c r="C21" i="6"/>
  <c r="K66" i="6"/>
  <c r="C15" i="6"/>
  <c r="D15" i="6"/>
  <c r="C20" i="6"/>
  <c r="D20" i="6"/>
  <c r="B67" i="4"/>
  <c r="A48" i="6" s="1"/>
  <c r="B61" i="4"/>
  <c r="A43" i="6" s="1"/>
  <c r="B37" i="4"/>
  <c r="A23" i="6" s="1"/>
  <c r="B49" i="4"/>
  <c r="A33" i="6" s="1"/>
  <c r="B83" i="4"/>
  <c r="A59" i="6" s="1"/>
  <c r="B43" i="4"/>
  <c r="A28" i="6" s="1"/>
  <c r="B85" i="4"/>
  <c r="A60" i="6" s="1"/>
  <c r="B87" i="4"/>
  <c r="A62" i="6" s="1"/>
  <c r="B75" i="4"/>
  <c r="A54" i="6" s="1"/>
  <c r="B81" i="4"/>
  <c r="A58" i="6" s="1"/>
  <c r="B55" i="4"/>
  <c r="A38" i="6" s="1"/>
  <c r="B77" i="4"/>
  <c r="A55" i="6" s="1"/>
  <c r="B89" i="4"/>
  <c r="A63" i="6" s="1"/>
  <c r="B79" i="4"/>
  <c r="A57" i="6" s="1"/>
  <c r="B31" i="4"/>
  <c r="A18" i="6" s="1"/>
  <c r="C50" i="6"/>
  <c r="C35" i="6"/>
  <c r="C40" i="6"/>
  <c r="C30" i="6"/>
  <c r="C9" i="6"/>
  <c r="B53" i="4"/>
  <c r="A37" i="6" s="1"/>
  <c r="A27" i="6"/>
  <c r="B44" i="6"/>
  <c r="G44" i="6" s="1"/>
  <c r="F24" i="6"/>
  <c r="B39" i="6"/>
  <c r="G39" i="6" s="1"/>
  <c r="G19" i="6"/>
  <c r="H19" i="6" s="1"/>
  <c r="B24" i="6"/>
  <c r="G24" i="6" s="1"/>
  <c r="B29" i="6"/>
  <c r="G29" i="6" s="1"/>
  <c r="B34" i="6"/>
  <c r="G34" i="6" s="1"/>
  <c r="D43" i="4"/>
  <c r="D37" i="4"/>
  <c r="D67" i="4"/>
  <c r="D55" i="4"/>
  <c r="D31" i="4"/>
  <c r="C12" i="6"/>
  <c r="C8" i="6"/>
  <c r="C10" i="6"/>
  <c r="C7" i="6"/>
  <c r="G67" i="4"/>
  <c r="G49" i="4"/>
  <c r="G55" i="4"/>
  <c r="G31" i="4"/>
  <c r="C11" i="6"/>
  <c r="D6" i="6"/>
  <c r="C6" i="6"/>
  <c r="B70" i="4"/>
  <c r="A51" i="6" s="1"/>
  <c r="C5" i="6"/>
  <c r="B32" i="4"/>
  <c r="A19" i="6" s="1"/>
  <c r="D4" i="6"/>
  <c r="C4" i="6"/>
  <c r="G74" i="4"/>
  <c r="G37" i="4"/>
  <c r="G43" i="4"/>
  <c r="G64" i="6"/>
  <c r="F69" i="6"/>
  <c r="B63" i="4"/>
  <c r="A45" i="6" s="1"/>
  <c r="B69" i="4"/>
  <c r="A50" i="6" s="1"/>
  <c r="B59" i="4"/>
  <c r="A42" i="6" s="1"/>
  <c r="B33" i="4"/>
  <c r="A20" i="6" s="1"/>
  <c r="B51" i="4"/>
  <c r="A35" i="6" s="1"/>
  <c r="B71" i="4"/>
  <c r="A52" i="6" s="1"/>
  <c r="B57" i="4"/>
  <c r="A40" i="6" s="1"/>
  <c r="C68" i="6" l="1"/>
  <c r="H66" i="6"/>
  <c r="D45" i="6"/>
  <c r="C26" i="6"/>
  <c r="F31" i="6"/>
  <c r="H31" i="6" s="1"/>
  <c r="F67" i="6"/>
  <c r="H67" i="6" s="1"/>
  <c r="F46" i="6"/>
  <c r="H46" i="6" s="1"/>
  <c r="F41" i="6"/>
  <c r="H41" i="6" s="1"/>
  <c r="F36" i="6"/>
  <c r="H36" i="6" s="1"/>
  <c r="F51" i="6"/>
  <c r="H51" i="6" s="1"/>
  <c r="C25" i="6"/>
  <c r="K65" i="6"/>
  <c r="D19" i="6"/>
  <c r="C19" i="6"/>
  <c r="F44" i="6"/>
  <c r="H44" i="6" s="1"/>
  <c r="F34" i="6"/>
  <c r="H34" i="6" s="1"/>
  <c r="F65" i="6"/>
  <c r="F39" i="6"/>
  <c r="H39" i="6" s="1"/>
  <c r="F54" i="6"/>
  <c r="F49" i="6"/>
  <c r="H49" i="6" s="1"/>
  <c r="F29" i="6"/>
  <c r="H29" i="6" s="1"/>
  <c r="H24" i="6"/>
  <c r="H64" i="6"/>
  <c r="B64" i="6"/>
  <c r="C69" i="6"/>
  <c r="G69" i="6" l="1" a="1"/>
  <c r="G69" i="6" s="1"/>
  <c r="H69" i="6" s="1"/>
  <c r="D66" i="6"/>
  <c r="C66" i="6"/>
  <c r="C46" i="6"/>
  <c r="D46" i="6"/>
  <c r="D31" i="6"/>
  <c r="C31" i="6"/>
  <c r="D51" i="6"/>
  <c r="C51" i="6"/>
  <c r="D36" i="6"/>
  <c r="C36" i="6"/>
  <c r="D41" i="6"/>
  <c r="C41" i="6"/>
  <c r="D67" i="6"/>
  <c r="C67" i="6"/>
  <c r="D24" i="6"/>
  <c r="C24" i="6"/>
  <c r="D29" i="6"/>
  <c r="C29" i="6"/>
  <c r="D49" i="6"/>
  <c r="C49" i="6"/>
  <c r="H54" i="6"/>
  <c r="F60" i="6"/>
  <c r="H60" i="6" s="1"/>
  <c r="F62" i="6"/>
  <c r="H62" i="6" s="1"/>
  <c r="F58" i="6"/>
  <c r="H58" i="6" s="1"/>
  <c r="F63" i="6"/>
  <c r="H63" i="6" s="1"/>
  <c r="F57" i="6"/>
  <c r="H57" i="6" s="1"/>
  <c r="F59" i="6"/>
  <c r="H59" i="6" s="1"/>
  <c r="F55" i="6"/>
  <c r="D39" i="6"/>
  <c r="C39" i="6"/>
  <c r="H65" i="6"/>
  <c r="C2" i="6"/>
  <c r="B2" i="6"/>
  <c r="D34" i="6"/>
  <c r="C34" i="6"/>
  <c r="D44" i="6"/>
  <c r="C44" i="6"/>
  <c r="C64" i="6"/>
  <c r="D64" i="6"/>
  <c r="D65" i="6" l="1"/>
  <c r="C65" i="6"/>
  <c r="F56" i="6"/>
  <c r="H56" i="6" s="1"/>
  <c r="H55" i="6"/>
  <c r="D59" i="6"/>
  <c r="C59" i="6"/>
  <c r="C57" i="6"/>
  <c r="D57" i="6"/>
  <c r="D63" i="6"/>
  <c r="C63" i="6"/>
  <c r="D58" i="6"/>
  <c r="C58" i="6"/>
  <c r="D62" i="6"/>
  <c r="C62" i="6"/>
  <c r="D60" i="6"/>
  <c r="C60" i="6"/>
  <c r="D54" i="6"/>
  <c r="C5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<sst xmlns="http://schemas.openxmlformats.org/spreadsheetml/2006/main" count="22885" uniqueCount="15866">
  <si>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</si>
  <si>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</si>
  <si>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</si>
  <si>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</si>
  <si>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</si>
  <si>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</si>
  <si>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</si>
  <si>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</si>
  <si>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</si>
  <si>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</si>
  <si>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</si>
  <si>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</si>
  <si>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</si>
  <si>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</si>
  <si>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</si>
  <si>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</si>
  <si>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</si>
  <si>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</si>
  <si>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</si>
  <si>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</si>
  <si>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</si>
  <si>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</si>
  <si>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</si>
  <si>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</si>
  <si>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</si>
  <si>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</si>
  <si>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</si>
  <si>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</si>
  <si>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</si>
  <si>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</si>
  <si>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</si>
  <si>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</si>
  <si>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</si>
  <si>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</si>
  <si>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</si>
  <si>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</si>
  <si>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</si>
  <si>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</si>
  <si>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</si>
  <si>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</si>
  <si>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</si>
  <si>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</si>
  <si>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</si>
  <si>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</si>
  <si>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</si>
  <si>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</si>
  <si>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</si>
  <si>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</si>
  <si>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</si>
  <si>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</si>
  <si>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</si>
  <si>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</si>
  <si>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</si>
  <si>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</si>
  <si>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</si>
  <si>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</si>
  <si>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</si>
  <si>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</si>
  <si>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</si>
  <si>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</si>
  <si>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</si>
  <si>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</si>
  <si>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</si>
  <si>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</si>
  <si>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</si>
  <si>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</si>
  <si>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</si>
  <si>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</si>
  <si>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</si>
  <si>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</si>
  <si>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</si>
  <si>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</si>
  <si>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</si>
  <si>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</si>
  <si>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</si>
  <si>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</si>
  <si>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</si>
  <si>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</si>
  <si>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</si>
  <si>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</si>
  <si>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</si>
  <si>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</si>
  <si>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</si>
  <si>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</si>
  <si>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</si>
  <si>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</si>
  <si>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</si>
  <si>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</si>
  <si>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</si>
  <si>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</si>
  <si>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</si>
  <si>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</si>
  <si>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</si>
  <si>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</si>
  <si>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</si>
  <si>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</si>
  <si>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</si>
  <si>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</si>
  <si>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</si>
  <si>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</si>
  <si>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</si>
  <si>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</si>
  <si>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</si>
  <si>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</si>
  <si>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</si>
  <si>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</si>
  <si>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</si>
  <si>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</si>
  <si>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</si>
  <si>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</si>
  <si>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</si>
  <si>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</si>
  <si>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</si>
  <si>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</si>
  <si>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</si>
  <si>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</si>
  <si>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</si>
  <si>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</si>
  <si>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</si>
  <si>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</si>
  <si>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</si>
  <si>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</si>
  <si>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</si>
  <si>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</si>
  <si>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</si>
  <si>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</si>
  <si>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</si>
  <si>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</si>
  <si>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</si>
  <si>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</si>
  <si>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</si>
  <si>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</si>
  <si>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</si>
  <si>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</si>
  <si>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</si>
  <si>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</si>
  <si>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</si>
  <si>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</si>
  <si>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</si>
  <si>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</si>
  <si>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</si>
  <si>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</si>
  <si>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</si>
  <si>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</si>
  <si>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</si>
  <si>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</si>
  <si>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</si>
  <si>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</si>
  <si>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</si>
  <si>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</si>
  <si>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</si>
  <si>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</si>
  <si>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</si>
  <si>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</si>
  <si>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</si>
  <si>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</si>
  <si>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</si>
  <si>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</si>
  <si>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</si>
  <si>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</si>
  <si>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</si>
  <si>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</si>
  <si>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</si>
  <si>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</si>
  <si>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</si>
  <si>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</si>
  <si>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</si>
  <si>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</si>
  <si>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</si>
  <si>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</si>
  <si>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</si>
  <si>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</si>
  <si>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</si>
  <si>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</si>
  <si>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</si>
  <si>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</si>
  <si>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</si>
  <si>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</si>
  <si>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</si>
  <si>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</si>
  <si>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</si>
  <si>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</si>
  <si>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</si>
  <si>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</si>
  <si>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</si>
  <si>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</si>
  <si>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</si>
  <si>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</si>
  <si>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</si>
  <si>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</si>
  <si>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</si>
  <si>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</si>
  <si>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</si>
  <si>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</si>
  <si>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</si>
  <si>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</si>
  <si>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</si>
  <si>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</si>
  <si>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</si>
  <si>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</si>
  <si>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</si>
  <si>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</si>
  <si>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</si>
  <si>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</si>
  <si>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</si>
  <si>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</si>
  <si>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</si>
  <si>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</si>
  <si>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</si>
  <si>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</si>
  <si>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</si>
  <si>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</si>
  <si>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</si>
  <si>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</si>
  <si>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</si>
  <si>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</si>
  <si>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</si>
  <si>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</si>
  <si>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</si>
  <si>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</si>
  <si>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</si>
  <si>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</si>
  <si>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</si>
  <si>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</si>
  <si>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</si>
  <si>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</si>
  <si>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</si>
  <si>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</si>
  <si>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</si>
  <si>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</si>
  <si>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</si>
  <si>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</si>
  <si>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</si>
  <si>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</si>
  <si>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</si>
  <si>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</si>
  <si>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</si>
  <si>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</si>
  <si>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</si>
  <si>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</si>
  <si>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</si>
  <si>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</si>
  <si>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</si>
  <si>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</si>
  <si>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</si>
  <si>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</si>
  <si>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</si>
  <si>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</si>
  <si>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</si>
  <si>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</si>
  <si>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</si>
  <si>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</si>
  <si>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</si>
  <si>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</si>
  <si>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</si>
  <si>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</si>
  <si>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</si>
  <si>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</si>
  <si>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</si>
  <si>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</si>
  <si>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</si>
  <si>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</si>
  <si>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</si>
  <si>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</si>
  <si>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</si>
  <si>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</si>
  <si>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</si>
  <si>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</si>
  <si>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</si>
  <si>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</si>
  <si>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</si>
  <si>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</si>
  <si>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</si>
  <si>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</si>
  <si>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</si>
  <si>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</si>
  <si>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</si>
  <si>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</si>
  <si>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</si>
  <si>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</si>
  <si>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</si>
  <si>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</si>
  <si>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</si>
  <si>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</si>
  <si>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</si>
  <si>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</si>
  <si>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</si>
  <si>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</si>
  <si>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</si>
  <si>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</si>
  <si>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</si>
  <si>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</si>
  <si>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</si>
  <si>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</si>
  <si>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</si>
  <si>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</si>
  <si>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</si>
  <si>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</si>
  <si>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</si>
  <si>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</si>
  <si>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</si>
  <si>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</si>
  <si>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</si>
  <si>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</si>
  <si>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</si>
  <si>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</si>
  <si>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</si>
  <si>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</si>
  <si>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</si>
  <si>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</si>
  <si>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</si>
  <si>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</si>
  <si>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</si>
  <si>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</si>
  <si>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</si>
  <si>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</si>
  <si>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</si>
  <si>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</si>
  <si>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</si>
  <si>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</si>
  <si>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</si>
  <si>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</si>
  <si>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</si>
  <si>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</si>
  <si>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</si>
  <si>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</si>
  <si>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</si>
  <si>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</si>
  <si>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</si>
  <si>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</si>
  <si>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</si>
  <si>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</si>
  <si>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</si>
  <si>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</si>
  <si>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</si>
  <si>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</si>
  <si>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</si>
  <si>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</si>
  <si>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</si>
  <si>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</si>
  <si>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</si>
  <si>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</si>
  <si>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</si>
  <si>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</si>
  <si>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</si>
  <si>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</si>
  <si>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</si>
  <si>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</si>
  <si>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</si>
  <si>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</si>
  <si>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</si>
  <si>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</si>
  <si>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</si>
  <si>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</si>
  <si>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</si>
  <si>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</si>
  <si>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</si>
  <si>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</si>
  <si>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</si>
  <si>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</si>
  <si>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</si>
  <si>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</si>
  <si>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</si>
  <si>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</si>
  <si>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</si>
  <si>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</si>
  <si>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</si>
  <si>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</si>
  <si>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</si>
  <si>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</si>
  <si>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</si>
  <si>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</si>
  <si>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</si>
  <si>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</si>
  <si>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</si>
  <si>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</si>
  <si>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</si>
  <si>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</si>
  <si>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</si>
  <si>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</si>
  <si>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</si>
  <si>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</si>
  <si>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</si>
  <si>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</si>
  <si>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</si>
  <si>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</si>
  <si>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</si>
  <si>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</si>
  <si>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</si>
  <si>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</si>
  <si>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</si>
  <si>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</si>
  <si>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</si>
  <si>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</si>
  <si>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</si>
  <si>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</si>
  <si>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</si>
  <si>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</si>
  <si>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</si>
  <si>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</si>
  <si>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</si>
  <si>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</si>
  <si>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</si>
  <si>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</si>
  <si>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</si>
  <si>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</si>
  <si>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</si>
  <si>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</si>
  <si>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</si>
  <si>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</si>
  <si>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</si>
  <si>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</si>
  <si>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</si>
  <si>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</si>
  <si>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</si>
  <si>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</si>
  <si>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</si>
  <si>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</si>
  <si>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</si>
  <si>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</si>
  <si>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</si>
  <si>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</si>
  <si>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</si>
  <si>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</si>
  <si>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</si>
  <si>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</si>
  <si>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</si>
  <si>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</si>
  <si>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</si>
  <si>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</si>
  <si>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</si>
  <si>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</si>
  <si>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</si>
  <si>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</si>
  <si>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</si>
  <si>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</si>
  <si>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</si>
  <si>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</si>
  <si>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</si>
  <si>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</si>
  <si>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</si>
  <si>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</si>
  <si>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</si>
  <si>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</si>
  <si>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</si>
  <si>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</si>
  <si>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</si>
  <si>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</si>
  <si>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</si>
  <si>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</si>
  <si>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</si>
  <si>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</si>
  <si>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</si>
  <si>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</si>
  <si>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</si>
  <si>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</si>
  <si>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</si>
  <si>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</si>
  <si>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</si>
  <si>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</si>
  <si>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</si>
  <si>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</si>
  <si>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</si>
  <si>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</si>
  <si>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</si>
  <si>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</si>
  <si>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</si>
  <si>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</si>
  <si>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</si>
  <si>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</si>
  <si>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</si>
  <si>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</si>
  <si>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</si>
  <si>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</si>
  <si>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</si>
  <si>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</si>
  <si>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</si>
  <si>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</si>
  <si>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</si>
  <si>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</si>
  <si>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</si>
  <si>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</si>
  <si>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</si>
  <si>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</si>
  <si>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</si>
  <si>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</si>
  <si>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</si>
  <si>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</si>
  <si>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</si>
  <si>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</si>
  <si>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</si>
  <si>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</si>
  <si>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</si>
  <si>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</si>
  <si>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</si>
  <si>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</si>
  <si>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</si>
  <si>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</si>
  <si>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</si>
  <si>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</si>
  <si>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</si>
  <si>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</si>
  <si>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</si>
  <si>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</si>
  <si>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</si>
  <si>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</si>
  <si>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</si>
  <si>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</si>
  <si>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</si>
  <si>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</si>
  <si>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</si>
  <si>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</si>
  <si>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</si>
  <si>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</si>
  <si>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</si>
  <si>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</si>
  <si>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</si>
  <si>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</si>
  <si>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</si>
  <si>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</si>
  <si>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</si>
  <si>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</si>
  <si>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</si>
  <si>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</si>
  <si>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</si>
  <si>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</si>
  <si>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</si>
  <si>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</si>
  <si>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</si>
  <si>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</si>
  <si>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</si>
  <si>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</si>
  <si>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</si>
  <si>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</si>
  <si>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</si>
  <si>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</si>
  <si>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</si>
  <si>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</si>
  <si>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</si>
  <si>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</si>
  <si>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</si>
  <si>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</si>
  <si>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</si>
  <si>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</si>
  <si>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</si>
  <si>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</si>
  <si>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</si>
  <si>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</si>
  <si>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</si>
  <si>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</si>
  <si>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</si>
  <si>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</si>
  <si>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</si>
  <si>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</si>
  <si>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</si>
  <si>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</si>
  <si>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</si>
  <si>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</si>
  <si>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</si>
  <si>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</si>
  <si>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</si>
  <si>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</si>
  <si>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</si>
  <si>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</si>
  <si>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</si>
  <si>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</si>
  <si>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</si>
  <si>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</si>
  <si>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</si>
  <si>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</si>
  <si>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</si>
  <si>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</si>
  <si>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</si>
  <si>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</si>
  <si>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</si>
  <si>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</si>
  <si>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</si>
  <si>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</si>
  <si>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</si>
  <si>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</si>
  <si>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</si>
  <si>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</si>
  <si>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</si>
  <si>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</si>
  <si>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</si>
  <si>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</si>
  <si>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</si>
  <si>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</si>
  <si>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</si>
  <si>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</si>
  <si>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</si>
  <si>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</si>
  <si>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</si>
  <si>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</si>
  <si>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</si>
  <si>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</si>
  <si>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</si>
  <si>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</si>
  <si>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</si>
  <si>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</si>
  <si>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</si>
  <si>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</si>
  <si>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</si>
  <si>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</si>
  <si>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</si>
  <si>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</si>
  <si>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</si>
  <si>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</si>
  <si>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</si>
  <si>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</si>
  <si>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</si>
  <si>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</si>
  <si>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</si>
  <si>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</si>
  <si>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</si>
  <si>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</si>
  <si>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</si>
  <si>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</si>
  <si>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</si>
  <si>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</si>
  <si>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</si>
  <si>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</si>
  <si>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</si>
  <si>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</si>
  <si>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</si>
  <si>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</si>
  <si>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</si>
  <si>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</si>
  <si>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</si>
  <si>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</si>
  <si>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</si>
  <si>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</si>
  <si>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</si>
  <si>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</si>
  <si>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</si>
  <si>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</si>
  <si>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</si>
  <si>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</si>
  <si>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</si>
  <si>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</si>
  <si>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</si>
  <si>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</si>
  <si>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</si>
  <si>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</si>
  <si>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</si>
  <si>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</si>
  <si>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</si>
  <si>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</si>
  <si>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</si>
  <si>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</si>
  <si>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</si>
  <si>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</si>
  <si>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</si>
  <si>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</si>
  <si>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</si>
  <si>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</si>
  <si>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</si>
  <si>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</si>
  <si>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</si>
  <si>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</si>
  <si>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</si>
  <si>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</si>
  <si>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</si>
  <si>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</si>
  <si>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</si>
  <si>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</si>
  <si>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</si>
  <si>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</si>
  <si>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</si>
  <si>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</si>
  <si>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</si>
  <si>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</si>
  <si>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</si>
  <si>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</si>
  <si>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</si>
  <si>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</si>
  <si>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</si>
  <si>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</si>
  <si>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</si>
  <si>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</si>
  <si>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</si>
  <si>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</si>
  <si>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</si>
  <si>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</si>
  <si>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</si>
  <si>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</si>
  <si>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</si>
  <si>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</si>
  <si>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</si>
  <si>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</si>
  <si>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</si>
  <si>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</si>
  <si>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</si>
  <si>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</si>
  <si>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</si>
  <si>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</si>
  <si>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</si>
  <si>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</si>
  <si>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</si>
  <si>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</si>
  <si>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</si>
  <si>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</si>
  <si>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</si>
  <si>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</si>
  <si>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</si>
  <si>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</si>
  <si>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</si>
  <si>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</si>
  <si>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</si>
  <si>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</si>
  <si>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</si>
  <si>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</si>
  <si>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</si>
  <si>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</si>
  <si>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</si>
  <si>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</si>
  <si>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</si>
  <si>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</si>
  <si>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</si>
  <si>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</si>
  <si>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</si>
  <si>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</si>
  <si>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</si>
  <si>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</si>
  <si>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</si>
  <si>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</si>
  <si>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</si>
  <si>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</si>
  <si>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</si>
  <si>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</si>
  <si>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</si>
  <si>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</si>
  <si>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</si>
  <si>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</si>
  <si>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</si>
  <si>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</si>
  <si>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</si>
  <si>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</si>
  <si>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</si>
  <si>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</si>
  <si>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</si>
  <si>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</si>
  <si>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</si>
  <si>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</si>
  <si>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</si>
  <si>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</si>
  <si>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</si>
  <si>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</si>
  <si>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</si>
  <si>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</si>
  <si>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</si>
  <si>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</si>
  <si>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</si>
  <si>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</si>
  <si>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</si>
  <si>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</si>
  <si>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</si>
  <si>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</si>
  <si>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</si>
  <si>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</si>
  <si>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</si>
  <si>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</si>
  <si>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</si>
  <si>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</si>
  <si>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</si>
  <si>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</si>
  <si>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</si>
  <si>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</si>
  <si>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</si>
  <si>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</si>
  <si>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</si>
  <si>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</si>
  <si>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</si>
  <si>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</si>
  <si>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</si>
  <si>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</si>
  <si>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</si>
  <si>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</si>
  <si>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</si>
  <si>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</si>
  <si>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</si>
  <si>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</si>
  <si>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</si>
  <si>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</si>
  <si>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</si>
  <si>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</si>
  <si>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</si>
  <si>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</si>
  <si>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</si>
  <si>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</si>
  <si>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</si>
  <si>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</si>
  <si>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</si>
  <si>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</si>
  <si>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</si>
  <si>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</si>
  <si>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</si>
  <si>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</si>
  <si>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</si>
  <si>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</si>
  <si>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</si>
  <si>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</si>
  <si>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</si>
  <si>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</si>
  <si>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</si>
  <si>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</si>
  <si>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</si>
  <si>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</si>
  <si>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</si>
  <si>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</si>
  <si>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</si>
  <si>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</si>
  <si>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</si>
  <si>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</si>
  <si>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</si>
  <si>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</si>
  <si>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</si>
  <si>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</si>
  <si>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</si>
  <si>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</si>
  <si>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</si>
  <si>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</si>
  <si>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</si>
  <si>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</si>
  <si>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</si>
  <si>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</si>
  <si>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</si>
  <si>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</si>
  <si>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</si>
  <si>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</si>
  <si>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</si>
  <si>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</si>
  <si>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</si>
  <si>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</si>
  <si>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</si>
  <si>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</si>
  <si>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</si>
  <si>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</si>
  <si>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</si>
  <si>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</si>
  <si>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</si>
  <si>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</si>
  <si>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</si>
  <si>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</si>
  <si>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</si>
  <si>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</si>
  <si>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</si>
  <si>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</si>
  <si>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</si>
  <si>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</si>
  <si>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</si>
  <si>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</si>
  <si>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</si>
  <si>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</si>
  <si>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</si>
  <si>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</si>
  <si>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</si>
  <si>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</si>
  <si>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</si>
  <si>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</si>
  <si>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</si>
  <si>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</si>
  <si>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</si>
  <si>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</si>
  <si>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</si>
  <si>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</si>
  <si>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</si>
  <si>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</si>
  <si>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</si>
  <si>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</si>
  <si>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</si>
  <si>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</si>
  <si>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</si>
  <si>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</si>
  <si>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</si>
  <si>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</si>
  <si>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</si>
  <si>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</si>
  <si>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</si>
  <si>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</si>
  <si>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</si>
  <si>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</si>
  <si>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</si>
  <si>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</si>
  <si>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</si>
  <si>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</si>
  <si>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</si>
  <si>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</si>
  <si>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</si>
  <si>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</si>
  <si>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</si>
  <si>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</si>
  <si>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</si>
  <si>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</si>
  <si>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</si>
  <si>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</si>
  <si>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</si>
  <si>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</si>
  <si>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</si>
  <si>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</si>
  <si>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</si>
  <si>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</si>
  <si>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</si>
  <si>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</si>
  <si>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</si>
  <si>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</si>
  <si>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</si>
  <si>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</si>
  <si>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</si>
  <si>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</si>
  <si>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</si>
  <si>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</si>
  <si>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</si>
  <si>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</si>
  <si>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</si>
  <si>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</si>
  <si>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</si>
  <si>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</si>
  <si>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</si>
  <si>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</si>
  <si>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</si>
  <si>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</si>
  <si>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</si>
  <si>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</si>
  <si>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</si>
  <si>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</si>
  <si>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</si>
  <si>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</si>
  <si>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</si>
  <si>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</si>
  <si>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</si>
  <si>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</si>
  <si>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</si>
  <si>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</si>
  <si>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</si>
  <si>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</si>
  <si>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</si>
  <si>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</si>
  <si>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</si>
  <si>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</si>
  <si>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</si>
  <si>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</si>
  <si>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</si>
  <si>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</si>
  <si>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</si>
  <si>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</si>
  <si>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</si>
  <si>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</si>
  <si>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</si>
  <si>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</si>
  <si>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</si>
  <si>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</si>
  <si>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</si>
  <si>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</si>
  <si>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</si>
  <si>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</si>
  <si>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</si>
  <si>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</si>
  <si>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</si>
  <si>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</si>
  <si>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</si>
  <si>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</si>
  <si>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</si>
  <si>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</si>
  <si>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</si>
  <si>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</si>
  <si>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</si>
  <si>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</si>
  <si>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</si>
  <si>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</si>
  <si>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</si>
  <si>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</si>
  <si>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</si>
  <si>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</si>
  <si>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</si>
  <si>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</si>
  <si>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</si>
  <si>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</si>
  <si>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</si>
  <si>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</si>
  <si>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</si>
  <si>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</si>
  <si>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</si>
  <si>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</si>
  <si>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</si>
  <si>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</si>
  <si>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</si>
  <si>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</si>
  <si>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</si>
  <si>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</si>
  <si>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</si>
  <si>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</si>
  <si>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</si>
  <si>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</si>
  <si>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</si>
  <si>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</si>
  <si>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</si>
  <si>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</si>
  <si>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</si>
  <si>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</si>
  <si>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</si>
  <si>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</si>
  <si>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</si>
  <si>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</si>
  <si>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</si>
  <si>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</si>
  <si>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</si>
  <si>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</si>
  <si>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</si>
  <si>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</si>
  <si>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</si>
  <si>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</si>
  <si>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</si>
  <si>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</si>
  <si>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</si>
  <si>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</si>
  <si>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</si>
  <si>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</si>
  <si>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</si>
  <si>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</si>
  <si>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</si>
  <si>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</si>
  <si>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</si>
  <si>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</si>
  <si>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</si>
  <si>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</si>
  <si>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</si>
  <si>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</si>
  <si>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</si>
  <si>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</si>
  <si>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</si>
  <si>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</si>
  <si>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</si>
  <si>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</si>
  <si>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</si>
  <si>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</si>
  <si>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</si>
  <si>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</si>
  <si>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</si>
  <si>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</si>
  <si>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</si>
  <si>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</si>
  <si>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</si>
  <si>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</si>
  <si>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</si>
  <si>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</si>
  <si>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</si>
  <si>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</si>
  <si>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</si>
  <si>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</si>
  <si>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</si>
  <si>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</si>
  <si>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</si>
  <si>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</si>
  <si>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</si>
  <si>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</si>
  <si>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</si>
  <si>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</si>
  <si>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</si>
  <si>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</si>
  <si>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</si>
  <si>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</si>
  <si>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</si>
  <si>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</si>
  <si>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</si>
  <si>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</si>
  <si>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</si>
  <si>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</si>
  <si>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</si>
  <si>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</si>
  <si>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</si>
  <si>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</si>
  <si>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</si>
  <si>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</si>
  <si>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</si>
  <si>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</si>
  <si>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</si>
  <si>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</si>
  <si>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</si>
  <si>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</si>
  <si>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</si>
  <si>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</si>
  <si>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</si>
  <si>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</si>
  <si>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</si>
  <si>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</si>
  <si>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</si>
  <si>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</si>
  <si>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</si>
  <si>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</si>
  <si>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</si>
  <si>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</si>
  <si>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</si>
  <si>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</si>
  <si>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</si>
  <si>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</si>
  <si>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</si>
  <si>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</si>
  <si>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</si>
  <si>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</si>
  <si>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</si>
  <si>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</si>
  <si>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</si>
  <si>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</si>
  <si>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</si>
  <si>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</si>
  <si>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</si>
  <si>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</si>
  <si>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</si>
  <si>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</si>
  <si>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</si>
  <si>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</si>
  <si>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</si>
  <si>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</si>
  <si>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</si>
  <si>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</si>
  <si>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</si>
  <si>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</si>
  <si>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</si>
  <si>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</si>
  <si>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</si>
  <si>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</si>
  <si>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</si>
  <si>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</si>
  <si>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</si>
  <si>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</si>
  <si>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</si>
  <si>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</si>
  <si>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</si>
  <si>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</si>
  <si>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</si>
  <si>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</si>
  <si>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</si>
  <si>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</si>
  <si>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</si>
  <si>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</si>
  <si>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</si>
  <si>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</si>
  <si>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</si>
  <si>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</si>
  <si>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</si>
  <si>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</si>
  <si>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</si>
  <si>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</si>
  <si>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</si>
  <si>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</si>
  <si>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</si>
  <si>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</si>
  <si>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</si>
  <si>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</si>
  <si>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</si>
  <si>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</si>
  <si>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</si>
  <si>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</si>
  <si>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</si>
  <si>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</si>
  <si>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</si>
  <si>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</si>
  <si>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</si>
  <si>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</si>
  <si>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</si>
  <si>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</si>
  <si>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</si>
  <si>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</si>
  <si>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</si>
  <si>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</si>
  <si>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</si>
  <si>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</si>
  <si>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</si>
  <si>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</si>
  <si>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</si>
  <si>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</si>
  <si>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</si>
  <si>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</si>
  <si>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</si>
  <si>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</si>
  <si>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</si>
  <si>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</si>
  <si>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</si>
  <si>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</si>
  <si>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</si>
  <si>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</si>
  <si>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</si>
  <si>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</si>
  <si>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</si>
  <si>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</si>
  <si>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</si>
  <si>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</si>
  <si>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</si>
  <si>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</si>
  <si>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</si>
  <si>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</si>
  <si>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</si>
  <si>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</si>
  <si>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</si>
  <si>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</si>
  <si>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</si>
  <si>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</si>
  <si>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</si>
  <si>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</si>
  <si>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</si>
  <si>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</si>
  <si>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</si>
  <si>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</si>
  <si>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</si>
  <si>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</si>
  <si>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</si>
  <si>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</si>
  <si>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</si>
  <si>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</si>
  <si>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</si>
  <si>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</si>
  <si>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</si>
  <si>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</si>
  <si>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</si>
  <si>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</si>
  <si>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</si>
  <si>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</si>
  <si>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</si>
  <si>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</si>
  <si>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</si>
  <si>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</si>
  <si>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</si>
  <si>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</si>
  <si>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</si>
  <si>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</si>
  <si>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</si>
  <si>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</si>
  <si>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</si>
  <si>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</si>
  <si>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</si>
  <si>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</si>
  <si>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</si>
  <si>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</si>
  <si>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</si>
  <si>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</si>
  <si>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</si>
  <si>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</si>
  <si>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</si>
  <si>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</si>
  <si>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</si>
  <si>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</si>
  <si>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</si>
  <si>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</si>
  <si>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</si>
  <si>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</si>
  <si>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</si>
  <si>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</si>
  <si>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</si>
  <si>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</si>
  <si>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</si>
  <si>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</si>
  <si>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</si>
  <si>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</si>
  <si>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</si>
  <si>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</si>
  <si>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</si>
  <si>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</si>
  <si>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</si>
  <si>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</si>
  <si>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</si>
  <si>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</si>
  <si>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</si>
  <si>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</si>
  <si>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</si>
  <si>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</si>
  <si>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</si>
  <si>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</si>
  <si>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</si>
  <si>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</si>
  <si>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</si>
  <si>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</si>
  <si>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</si>
  <si>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</si>
  <si>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</si>
  <si>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</si>
  <si>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</si>
  <si>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</si>
  <si>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</si>
  <si>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</si>
  <si>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</si>
  <si>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</si>
  <si>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</si>
  <si>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</si>
  <si>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</si>
  <si>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</si>
  <si>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</si>
  <si>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</si>
  <si>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</si>
  <si>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</si>
  <si>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</si>
  <si>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</si>
  <si>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</si>
  <si>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</si>
  <si>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</si>
  <si>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</si>
  <si>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</si>
  <si>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</si>
  <si>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</si>
  <si>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</si>
  <si>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</si>
  <si>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</si>
  <si>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</si>
  <si>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</si>
  <si>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</si>
  <si>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</si>
  <si>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</si>
  <si>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</si>
  <si>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</si>
  <si>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</si>
  <si>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</si>
  <si>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</si>
  <si>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</si>
  <si>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</si>
  <si>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</si>
  <si>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</si>
  <si>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</si>
  <si>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</si>
  <si>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</si>
  <si>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</si>
  <si>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</si>
  <si>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</si>
  <si>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</si>
  <si>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</si>
  <si>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</si>
  <si>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</si>
  <si>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</si>
  <si>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</si>
  <si>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</si>
  <si>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</si>
  <si>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</si>
  <si>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</si>
  <si>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</si>
  <si>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</si>
  <si>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</si>
  <si>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</si>
  <si>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</si>
  <si>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</si>
  <si>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</si>
  <si>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</si>
  <si>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</si>
  <si>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</si>
  <si>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</si>
  <si>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</si>
  <si>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</si>
  <si>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</si>
  <si>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</si>
  <si>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</si>
  <si>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</si>
  <si>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</si>
  <si>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</si>
  <si>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</si>
  <si>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</si>
  <si>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</si>
  <si>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</si>
  <si>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</si>
  <si>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</si>
  <si>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</si>
  <si>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</si>
  <si>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</si>
  <si>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</si>
  <si>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</si>
  <si>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</si>
  <si>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</si>
  <si>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</si>
  <si>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</si>
  <si>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</si>
  <si>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</si>
  <si>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</si>
  <si>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</si>
  <si>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</si>
  <si>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</si>
  <si>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</si>
  <si>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</si>
  <si>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</si>
  <si>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</si>
  <si>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</si>
  <si>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</si>
  <si>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</si>
  <si>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</si>
  <si>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</si>
  <si>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</si>
  <si>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</si>
  <si>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</si>
  <si>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</si>
  <si>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</si>
  <si>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</si>
  <si>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</si>
  <si>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</si>
  <si>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</si>
  <si>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</si>
  <si>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</si>
  <si>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</si>
  <si>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</si>
  <si>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</si>
  <si>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</si>
  <si>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</si>
  <si>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</si>
  <si>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</si>
  <si>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</si>
  <si>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</si>
  <si>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</si>
  <si>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</si>
  <si>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</si>
  <si>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</si>
  <si>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</si>
  <si>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</si>
  <si>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</si>
  <si>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</si>
  <si>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</si>
  <si>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</si>
  <si>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</si>
  <si>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</si>
  <si>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</si>
  <si>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</si>
  <si>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</si>
  <si>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</si>
  <si>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</si>
  <si>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</si>
  <si>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</si>
  <si>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</si>
  <si>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</si>
  <si>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</si>
  <si>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</si>
  <si>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</si>
  <si>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</si>
  <si>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</si>
  <si>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</si>
  <si>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</si>
  <si>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</si>
  <si>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</si>
  <si>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</si>
  <si>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</si>
  <si>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</si>
  <si>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</si>
  <si>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</si>
  <si>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</si>
  <si>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</si>
  <si>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</si>
  <si>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</si>
  <si>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</si>
  <si>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</si>
  <si>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</si>
  <si>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</si>
  <si>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</si>
  <si>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</si>
  <si>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</si>
  <si>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</si>
  <si>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</si>
  <si>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</si>
  <si>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</si>
  <si>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</si>
  <si>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</si>
  <si>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</si>
  <si>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</si>
  <si>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</si>
  <si>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</si>
  <si>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</si>
  <si>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</si>
  <si>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</si>
  <si>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</si>
  <si>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</si>
  <si>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</si>
  <si>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</si>
  <si>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</si>
  <si>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</si>
  <si>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</si>
  <si>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</si>
  <si>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</si>
  <si>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</si>
  <si>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</si>
  <si>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</si>
  <si>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</si>
  <si>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</si>
  <si>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</si>
  <si>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</si>
  <si>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</si>
  <si>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</si>
  <si>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</si>
  <si>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</si>
  <si>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</si>
  <si>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</si>
  <si>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</si>
  <si>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</si>
  <si>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</si>
  <si>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</si>
  <si>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</si>
  <si>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</si>
  <si>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</si>
  <si>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</si>
  <si>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</si>
  <si>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</si>
  <si>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</si>
  <si>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</si>
  <si>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</si>
  <si>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</si>
  <si>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</si>
  <si>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</si>
  <si>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</si>
  <si>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</si>
  <si>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</si>
  <si>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</si>
  <si>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</si>
  <si>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</si>
  <si>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</si>
  <si>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</si>
  <si>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</si>
  <si>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</si>
  <si>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</si>
  <si>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</si>
  <si>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</si>
  <si>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</si>
  <si>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</si>
  <si>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</si>
  <si>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</si>
  <si>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</si>
  <si>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</si>
  <si>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</si>
  <si>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</si>
  <si>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</si>
  <si>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</si>
  <si>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</si>
  <si>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</si>
  <si>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</si>
  <si>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</si>
  <si>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</si>
  <si>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</si>
  <si>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</si>
  <si>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</si>
  <si>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</si>
  <si>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</si>
  <si>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</si>
  <si>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</si>
  <si>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</si>
  <si>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</si>
  <si>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</si>
  <si>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</si>
  <si>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</si>
  <si>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</si>
  <si>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</si>
  <si>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</si>
  <si>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</si>
  <si>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</si>
  <si>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</si>
  <si>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</si>
  <si>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</si>
  <si>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</si>
  <si>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</si>
  <si>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</si>
  <si>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</si>
  <si>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</si>
  <si>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</si>
  <si>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</si>
  <si>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</si>
  <si>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</si>
  <si>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</si>
  <si>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</si>
  <si>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</si>
  <si>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</si>
  <si>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</si>
  <si>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</si>
  <si>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</si>
  <si>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</si>
  <si>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</si>
  <si>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</si>
  <si>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</si>
  <si>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</si>
  <si>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</si>
  <si>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</si>
  <si>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</si>
  <si>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</si>
  <si>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</si>
  <si>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</si>
  <si>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</si>
  <si>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</si>
  <si>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</si>
  <si>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</si>
  <si>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</si>
  <si>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</si>
  <si>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</si>
  <si>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</si>
  <si>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</si>
  <si>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</si>
  <si>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</si>
  <si>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</si>
  <si>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</si>
  <si>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</si>
  <si>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</si>
  <si>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</si>
  <si>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</si>
  <si>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</si>
  <si>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</si>
  <si>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</si>
  <si>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</si>
  <si>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</si>
  <si>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</si>
  <si>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</si>
  <si>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</si>
  <si>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</si>
  <si>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</si>
  <si>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</si>
  <si>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</si>
  <si>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</si>
  <si>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</si>
  <si>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</si>
  <si>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</si>
  <si>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</si>
  <si>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</si>
  <si>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</si>
  <si>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</si>
  <si>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</si>
  <si>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</si>
  <si>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</si>
  <si>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</si>
  <si>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</si>
  <si>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</si>
  <si>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</si>
  <si>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</si>
  <si>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</si>
  <si>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</si>
  <si>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</si>
  <si>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</si>
  <si>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</si>
  <si>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</si>
  <si>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</si>
  <si>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</si>
  <si>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</si>
  <si>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</si>
  <si>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</si>
  <si>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</si>
  <si>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</si>
  <si>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</si>
  <si>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</si>
  <si>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</si>
  <si>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</si>
  <si>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</si>
  <si>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</si>
  <si>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</si>
  <si>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</si>
  <si>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</si>
  <si>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</si>
  <si>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</si>
  <si>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</si>
  <si>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</si>
  <si>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</si>
  <si>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</si>
  <si>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</si>
  <si>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</si>
  <si>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</si>
  <si>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</si>
  <si>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</si>
  <si>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</si>
  <si>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</si>
  <si>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</si>
  <si>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</si>
  <si>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</si>
  <si>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</si>
  <si>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</si>
  <si>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</si>
  <si>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</si>
  <si>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</si>
  <si>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</si>
  <si>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</si>
  <si>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</si>
  <si>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</si>
  <si>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</si>
  <si>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</si>
  <si>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</si>
  <si>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</si>
  <si>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</si>
  <si>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</si>
  <si>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</si>
  <si>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</si>
  <si>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</si>
  <si>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</si>
  <si>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</si>
  <si>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</si>
  <si>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</si>
  <si>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</si>
  <si>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</si>
  <si>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</si>
  <si>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</si>
  <si>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</si>
  <si>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</si>
  <si>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</si>
  <si>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</si>
  <si>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</si>
  <si>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</si>
  <si>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</si>
  <si>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</si>
  <si>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</si>
  <si>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</si>
  <si>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</si>
  <si>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</si>
  <si>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</si>
  <si>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</si>
  <si>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</si>
  <si>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</si>
  <si>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</si>
  <si>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</si>
  <si>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</si>
  <si>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</si>
  <si>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</si>
  <si>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</si>
  <si>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</si>
  <si>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</si>
  <si>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</si>
  <si>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</si>
  <si>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</si>
  <si>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</si>
  <si>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</si>
  <si>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</si>
  <si>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</si>
  <si>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</si>
  <si>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</si>
  <si>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</si>
  <si>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</si>
  <si>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</si>
  <si>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</si>
  <si>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</si>
  <si>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</si>
  <si>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</si>
  <si>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</si>
  <si>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</si>
  <si>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</si>
  <si>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</si>
  <si>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</si>
  <si>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</si>
  <si>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</si>
  <si>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</si>
  <si>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</si>
  <si>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</si>
  <si>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</si>
  <si>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</si>
  <si>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</si>
  <si>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</si>
  <si>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</si>
  <si>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</si>
  <si>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</si>
  <si>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</si>
  <si>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</si>
  <si>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</si>
  <si>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</si>
  <si>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</si>
  <si>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</si>
  <si>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</si>
  <si>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</si>
  <si>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</si>
  <si>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</si>
  <si>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</si>
  <si>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</si>
  <si>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</si>
  <si>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</si>
  <si>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</si>
  <si>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</si>
  <si>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</si>
  <si>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</si>
  <si>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</si>
  <si>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</si>
  <si>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</si>
  <si>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</si>
  <si>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</si>
  <si>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</si>
  <si>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</si>
  <si>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</si>
  <si>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</si>
  <si>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</si>
  <si>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</si>
  <si>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</si>
  <si>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</si>
  <si>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</si>
  <si>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</si>
  <si>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</si>
  <si>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</si>
  <si>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</si>
  <si>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</si>
  <si>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</si>
  <si>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</si>
  <si>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</si>
  <si>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</si>
  <si>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</si>
  <si>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</si>
  <si>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</si>
  <si>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</si>
  <si>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</si>
  <si>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</si>
  <si>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</si>
  <si>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</si>
  <si>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</si>
  <si>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</si>
  <si>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</si>
  <si>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</si>
  <si>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</si>
  <si>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</si>
  <si>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</si>
  <si>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</si>
  <si>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</si>
  <si>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</si>
  <si>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</si>
  <si>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</si>
  <si>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</si>
  <si>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</si>
  <si>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</si>
  <si>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</si>
  <si>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</si>
  <si>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</si>
  <si>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</si>
  <si>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</si>
  <si>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</si>
  <si>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</si>
  <si>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</si>
  <si>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</si>
  <si>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</si>
  <si>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</si>
  <si>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</si>
  <si>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</si>
  <si>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</si>
  <si>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</si>
  <si>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</si>
  <si>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</si>
  <si>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</si>
  <si>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</si>
  <si>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</si>
  <si>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</si>
  <si>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</si>
  <si>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</si>
  <si>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</si>
  <si>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</si>
  <si>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</si>
  <si>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</si>
  <si>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</si>
  <si>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</si>
  <si>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</si>
  <si>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</si>
  <si>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</si>
  <si>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</si>
  <si>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</si>
  <si>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</si>
  <si>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</si>
  <si>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</si>
  <si>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</si>
  <si>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</si>
  <si>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</si>
  <si>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</si>
  <si>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</si>
  <si>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</si>
  <si>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</si>
  <si>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</si>
  <si>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</si>
  <si>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</si>
  <si>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</si>
  <si>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</si>
  <si>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</si>
  <si>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</si>
  <si>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</si>
  <si>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</si>
  <si>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</si>
  <si>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</si>
  <si>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</si>
  <si>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</si>
  <si>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</si>
  <si>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</si>
  <si>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</si>
  <si>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</si>
  <si>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</si>
  <si>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</si>
  <si>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</si>
  <si>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</si>
  <si>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</si>
  <si>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</si>
  <si>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</si>
  <si>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</si>
  <si>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</si>
  <si>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</si>
  <si>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</si>
  <si>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</si>
  <si>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</si>
  <si>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</si>
  <si>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</si>
  <si>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</si>
  <si>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</si>
  <si>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</si>
  <si>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</si>
  <si>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</si>
  <si>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</si>
  <si>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</si>
  <si>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</si>
  <si>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</si>
  <si>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</si>
  <si>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</si>
  <si>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</si>
  <si>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</si>
  <si>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</si>
  <si>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</si>
  <si>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</si>
  <si>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</si>
  <si>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</si>
  <si>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</si>
  <si>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</si>
  <si>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</si>
  <si>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</si>
  <si>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</si>
  <si>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</si>
  <si>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</si>
  <si>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</si>
  <si>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</si>
  <si>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</si>
  <si>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</si>
  <si>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</si>
  <si>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</si>
  <si>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</si>
  <si>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</si>
  <si>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</si>
  <si>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</si>
  <si>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</si>
  <si>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</si>
  <si>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</si>
  <si>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</si>
  <si>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</si>
  <si>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</si>
  <si>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</si>
  <si>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</si>
  <si>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</si>
  <si>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</si>
  <si>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</si>
  <si>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</si>
  <si>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</si>
  <si>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</si>
  <si>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</si>
  <si>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</si>
  <si>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</si>
  <si>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</si>
  <si>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</si>
  <si>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</si>
  <si>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</si>
  <si>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</si>
  <si>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</si>
  <si>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</si>
  <si>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</si>
  <si>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</si>
  <si>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</si>
  <si>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</si>
  <si>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</si>
  <si>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</si>
  <si>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</si>
  <si>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</si>
  <si>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</si>
  <si>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</si>
  <si>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</si>
  <si>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</si>
  <si>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</si>
  <si>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</si>
  <si>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</si>
  <si>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</si>
  <si>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</si>
  <si>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</si>
  <si>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</si>
  <si>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</si>
  <si>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</si>
  <si>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</si>
  <si>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</si>
  <si>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</si>
  <si>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</si>
  <si>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</si>
  <si>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</si>
  <si>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</si>
  <si>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</si>
  <si>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</si>
  <si>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</si>
  <si>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</si>
  <si>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</si>
  <si>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</si>
  <si>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</si>
  <si>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</si>
  <si>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</si>
  <si>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</si>
  <si>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</si>
  <si>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</si>
  <si>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</si>
  <si>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</si>
  <si>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</si>
  <si>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</si>
  <si>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</si>
  <si>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</si>
  <si>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</si>
  <si>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</si>
  <si>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</si>
  <si>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</si>
  <si>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</si>
  <si>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</si>
  <si>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</si>
  <si>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</si>
  <si>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</si>
  <si>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</si>
  <si>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</si>
  <si>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</si>
  <si>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</si>
  <si>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</si>
  <si>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</si>
  <si>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</si>
  <si>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</si>
  <si>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</si>
  <si>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</si>
  <si>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</si>
  <si>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</si>
  <si>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</si>
  <si>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</si>
  <si>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</si>
  <si>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</si>
  <si>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</si>
  <si>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</si>
  <si>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</si>
  <si>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</si>
  <si>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</si>
  <si>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</si>
  <si>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</si>
  <si>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</si>
  <si>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</si>
  <si>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</si>
  <si>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</si>
  <si>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</si>
  <si>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</si>
  <si>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</si>
  <si>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</si>
  <si>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</si>
  <si>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</si>
  <si>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</si>
  <si>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</si>
  <si>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</si>
  <si>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</si>
  <si>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</si>
  <si>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</si>
  <si>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</si>
  <si>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</si>
  <si>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</si>
  <si>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</si>
  <si>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</si>
  <si>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</si>
  <si>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</si>
  <si>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</si>
  <si>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</si>
  <si>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</si>
  <si>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</si>
  <si>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</si>
  <si>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</si>
  <si>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</si>
  <si>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</si>
  <si>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</si>
  <si>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</si>
  <si>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</si>
  <si>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</si>
  <si>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</si>
  <si>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</si>
  <si>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</si>
  <si>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</si>
  <si>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</si>
  <si>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</si>
  <si>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</si>
  <si>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</si>
  <si>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</si>
  <si>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</si>
  <si>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</si>
  <si>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</si>
  <si>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</si>
  <si>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</si>
  <si>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</si>
  <si>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</si>
  <si>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</si>
  <si>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</si>
  <si>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</si>
  <si>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</si>
  <si>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</si>
  <si>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</si>
  <si>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</si>
  <si>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</si>
  <si>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</si>
  <si>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</si>
  <si>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</si>
  <si>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</si>
  <si>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</si>
  <si>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</si>
  <si>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</si>
  <si>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</si>
  <si>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</si>
  <si>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</si>
  <si>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</si>
  <si>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</si>
  <si>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</si>
  <si>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</si>
  <si>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</si>
  <si>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</si>
  <si>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</si>
  <si>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</si>
  <si>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</si>
  <si>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</si>
  <si>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</si>
  <si>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</si>
  <si>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</si>
  <si>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</si>
  <si>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</si>
  <si>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</si>
  <si>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</si>
  <si>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</si>
  <si>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</si>
  <si>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</si>
  <si>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</si>
  <si>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</si>
  <si>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</si>
  <si>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</si>
  <si>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</si>
  <si>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</si>
  <si>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</si>
  <si>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</si>
  <si>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</si>
  <si>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</si>
  <si>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</si>
  <si>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</si>
  <si>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</si>
  <si>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</si>
  <si>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</si>
  <si>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</si>
  <si>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</si>
  <si>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</si>
  <si>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</si>
  <si>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</si>
  <si>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</si>
  <si>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</si>
  <si>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</si>
  <si>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</si>
  <si>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</si>
  <si>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</si>
  <si>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</si>
  <si>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</si>
  <si>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</si>
  <si>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</si>
  <si>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</si>
  <si>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</si>
  <si>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</si>
  <si>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</si>
  <si>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</si>
  <si>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</si>
  <si>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</si>
  <si>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</si>
  <si>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</si>
  <si>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</si>
  <si>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</si>
  <si>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</si>
  <si>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</si>
  <si>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</si>
  <si>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</si>
  <si>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</si>
  <si>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</si>
  <si>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</si>
  <si>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</si>
  <si>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</si>
  <si>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</si>
  <si>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</si>
  <si>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</si>
  <si>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</si>
  <si>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</si>
  <si>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</si>
  <si>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</si>
  <si>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</si>
  <si>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</si>
  <si>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</si>
  <si>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</si>
  <si>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</si>
  <si>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</si>
  <si>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</si>
  <si>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</si>
  <si>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</si>
  <si>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</si>
  <si>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</si>
  <si>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</si>
  <si>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</si>
  <si>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</si>
  <si>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</si>
  <si>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</si>
  <si>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</si>
  <si>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</si>
  <si>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</si>
  <si>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</si>
  <si>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</si>
  <si>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</si>
  <si>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</si>
  <si>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</si>
  <si>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</si>
  <si>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</si>
  <si>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</si>
  <si>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</si>
  <si>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</si>
  <si>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</si>
  <si>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</si>
  <si>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</si>
  <si>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</si>
  <si>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</si>
  <si>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</si>
  <si>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</si>
  <si>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</si>
  <si>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</si>
  <si>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</si>
  <si>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</si>
  <si>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</si>
  <si>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</si>
  <si>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</si>
  <si>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</si>
  <si>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</si>
  <si>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</si>
  <si>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</si>
  <si>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</si>
  <si>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</si>
  <si>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</si>
  <si>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</si>
  <si>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</si>
  <si>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</si>
  <si>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</si>
  <si>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</si>
  <si>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</si>
  <si>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</si>
  <si>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</si>
  <si>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</si>
  <si>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</si>
  <si>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</si>
  <si>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</si>
  <si>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</si>
  <si>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</si>
  <si>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</si>
  <si>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</si>
  <si>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</si>
  <si>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</si>
  <si>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</si>
  <si>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</si>
  <si>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</si>
  <si>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</si>
  <si>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</si>
  <si>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</si>
  <si>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</si>
  <si>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</si>
  <si>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</si>
  <si>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</si>
  <si>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</si>
  <si>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</si>
  <si>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</si>
  <si>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</si>
  <si>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</si>
  <si>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</si>
  <si>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</si>
  <si>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</si>
  <si>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</si>
  <si>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</si>
  <si>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</si>
  <si>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</si>
  <si>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</si>
  <si>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</si>
  <si>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</si>
  <si>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</si>
  <si>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</si>
  <si>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</si>
  <si>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</si>
  <si>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</si>
  <si>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</si>
  <si>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</si>
  <si>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</si>
  <si>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</si>
  <si>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</si>
  <si>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</si>
  <si>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</si>
  <si>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</si>
  <si>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</si>
  <si>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</si>
  <si>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</si>
  <si>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</si>
  <si>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</si>
  <si>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</si>
  <si>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</si>
  <si>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</si>
  <si>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</si>
  <si>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</si>
  <si>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</si>
  <si>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</si>
  <si>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</si>
  <si>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</si>
  <si>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</si>
  <si>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</si>
  <si>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</si>
  <si>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</si>
  <si>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</si>
  <si>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</si>
  <si>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</si>
  <si>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</si>
  <si>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</si>
  <si>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</si>
  <si>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</si>
  <si>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</si>
  <si>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</si>
  <si>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</si>
  <si>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</si>
  <si>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</si>
  <si>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</si>
  <si>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</si>
  <si>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</si>
  <si>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</si>
  <si>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</si>
  <si>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</si>
  <si>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</si>
  <si>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</si>
  <si>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</si>
  <si>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</si>
  <si>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</si>
  <si>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</si>
  <si>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</si>
  <si>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</si>
  <si>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</si>
  <si>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</si>
  <si>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</si>
  <si>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</si>
  <si>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</si>
  <si>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</si>
  <si>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</si>
  <si>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</si>
  <si>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</si>
  <si>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</si>
  <si>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</si>
  <si>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</si>
  <si>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</si>
  <si>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</si>
  <si>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</si>
  <si>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</si>
  <si>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</si>
  <si>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</si>
  <si>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</si>
  <si>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</si>
  <si>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</si>
  <si>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</si>
  <si>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</si>
  <si>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</si>
  <si>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</si>
  <si>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</si>
  <si>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</si>
  <si>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</si>
  <si>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</si>
  <si>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</si>
  <si>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</si>
  <si>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</si>
  <si>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</si>
  <si>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</si>
  <si>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</si>
  <si>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</si>
  <si>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</si>
  <si>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</si>
  <si>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</si>
  <si>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</si>
  <si>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</si>
  <si>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</si>
  <si>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</si>
  <si>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</si>
  <si>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</si>
  <si>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</si>
  <si>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</si>
  <si>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</si>
  <si>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</si>
  <si>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</si>
  <si>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</si>
  <si>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</si>
  <si>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</si>
  <si>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</si>
  <si>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</si>
  <si>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</si>
  <si>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</si>
  <si>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</si>
  <si>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</si>
  <si>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</si>
  <si>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</si>
  <si>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</si>
  <si>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</si>
  <si>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</si>
  <si>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</si>
  <si>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</si>
  <si>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</si>
  <si>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</si>
  <si>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</si>
  <si>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</si>
  <si>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</si>
  <si>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</si>
  <si>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</si>
  <si>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</si>
  <si>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</si>
  <si>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</si>
  <si>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</si>
  <si>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</si>
  <si>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</si>
  <si>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</si>
  <si>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</si>
  <si>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</si>
  <si>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</si>
  <si>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</si>
  <si>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</si>
  <si>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</si>
  <si>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</si>
  <si>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</si>
  <si>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</si>
  <si>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</si>
  <si>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</si>
  <si>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</si>
  <si>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</si>
  <si>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</si>
  <si>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</si>
  <si>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</si>
  <si>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</si>
  <si>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</si>
  <si>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</si>
  <si>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</si>
  <si>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</si>
  <si>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</si>
  <si>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</si>
  <si>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</si>
  <si>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</si>
  <si>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</si>
  <si>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</si>
  <si>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</si>
  <si>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</si>
  <si>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</si>
  <si>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</si>
  <si>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</si>
  <si>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</si>
  <si>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</si>
  <si>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</si>
  <si>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</si>
  <si>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</si>
  <si>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</si>
  <si>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</si>
  <si>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</si>
  <si>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</si>
  <si>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</si>
  <si>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</si>
  <si>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</si>
  <si>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</si>
  <si>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</si>
  <si>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</si>
  <si>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</si>
  <si>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</si>
  <si>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</si>
  <si>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</si>
  <si>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</si>
  <si>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</si>
  <si>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</si>
  <si>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</si>
  <si>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</si>
  <si>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</si>
  <si>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</si>
  <si>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</si>
  <si>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</si>
  <si>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</si>
  <si>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</si>
  <si>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</si>
  <si>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</si>
  <si>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</si>
  <si>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</si>
  <si>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</si>
  <si>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</si>
  <si>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</si>
  <si>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</si>
  <si>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</si>
  <si>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</si>
  <si>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</si>
  <si>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</si>
  <si>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</si>
  <si>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</si>
  <si>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</si>
  <si>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</si>
  <si>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</si>
  <si>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</si>
  <si>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</si>
  <si>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</si>
  <si>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</si>
  <si>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</si>
  <si>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</si>
  <si>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</si>
  <si>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</si>
  <si>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</si>
  <si>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</si>
  <si>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</si>
  <si>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</si>
  <si>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</si>
  <si>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</si>
  <si>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</si>
  <si>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</si>
  <si>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</si>
  <si>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</si>
  <si>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</si>
  <si>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</si>
  <si>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</si>
  <si>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</si>
  <si>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</si>
  <si>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</si>
  <si>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</si>
  <si>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</si>
  <si>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</si>
  <si>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</si>
  <si>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</si>
  <si>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</si>
  <si>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</si>
  <si>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</si>
  <si>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</si>
  <si>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</si>
  <si>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</si>
  <si>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</si>
  <si>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</si>
  <si>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</si>
  <si>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</si>
  <si>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</si>
  <si>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</si>
  <si>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</si>
  <si>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</si>
  <si>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</si>
  <si>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</si>
  <si>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</si>
  <si>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</si>
  <si>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</si>
  <si>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</si>
  <si>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</si>
  <si>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</si>
  <si>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</si>
  <si>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</si>
  <si>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</si>
  <si>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</si>
  <si>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</si>
  <si>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</si>
  <si>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</si>
  <si>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</si>
  <si>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</si>
  <si>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</si>
  <si>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</si>
  <si>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</si>
  <si>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</si>
  <si>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</si>
  <si>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</si>
  <si>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</si>
  <si>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</si>
  <si>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</si>
  <si>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</si>
  <si>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</si>
  <si>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</si>
  <si>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</si>
  <si>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</si>
  <si>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</si>
  <si>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</si>
  <si>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</si>
  <si>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</si>
  <si>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</si>
  <si>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</si>
  <si>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</si>
  <si>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</si>
  <si>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</si>
  <si>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</si>
  <si>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</si>
  <si>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</si>
  <si>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</si>
  <si>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</si>
  <si>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</si>
  <si>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</si>
  <si>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</si>
  <si>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</si>
  <si>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</si>
  <si>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</si>
  <si>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</si>
  <si>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</si>
  <si>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</si>
  <si>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</si>
  <si>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</si>
  <si>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</si>
  <si>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</si>
  <si>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</si>
  <si>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</si>
  <si>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</si>
  <si>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</si>
  <si>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</si>
  <si>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</si>
  <si>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</si>
  <si>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</si>
  <si>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</si>
  <si>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</si>
  <si>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</si>
  <si>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</si>
  <si>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</si>
  <si>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</si>
  <si>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</si>
  <si>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</si>
  <si>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</si>
  <si>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</si>
  <si>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</si>
  <si>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</si>
  <si>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</si>
  <si>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</si>
  <si>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</si>
  <si>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</si>
  <si>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</si>
  <si>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</si>
  <si>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</si>
  <si>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</si>
  <si>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</si>
  <si>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</si>
  <si>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</si>
  <si>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</si>
  <si>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</si>
  <si>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</si>
  <si>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</si>
  <si>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</si>
  <si>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</si>
  <si>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</si>
  <si>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</si>
  <si>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</si>
  <si>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</si>
  <si>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</si>
  <si>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</si>
  <si>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</si>
  <si>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</si>
  <si>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</si>
  <si>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</si>
  <si>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</si>
  <si>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</si>
  <si>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</si>
  <si>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</si>
  <si>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</si>
  <si>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</si>
  <si>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</si>
  <si>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</si>
  <si>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</si>
  <si>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</si>
  <si>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</si>
  <si>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</si>
  <si>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</si>
  <si>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</si>
  <si>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</si>
  <si>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</si>
  <si>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</si>
  <si>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</si>
  <si>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</si>
  <si>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</si>
  <si>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</si>
  <si>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</si>
  <si>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</si>
  <si>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</si>
  <si>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</si>
  <si>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</si>
  <si>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</si>
  <si>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</si>
  <si>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</si>
  <si>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</si>
  <si>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</si>
  <si>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</si>
  <si>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</si>
  <si>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</si>
  <si>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</si>
  <si>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</si>
  <si>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</si>
  <si>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</si>
  <si>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</si>
  <si>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</si>
  <si>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</si>
  <si>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</si>
  <si>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</si>
  <si>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</si>
  <si>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</si>
  <si>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</si>
  <si>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</si>
  <si>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</si>
  <si>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</si>
  <si>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</si>
  <si>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</si>
  <si>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</si>
  <si>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</si>
  <si>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</si>
  <si>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</si>
  <si>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</si>
  <si>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</si>
  <si>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</si>
  <si>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</si>
  <si>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</si>
  <si>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</si>
  <si>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</si>
  <si>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</si>
  <si>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</si>
  <si>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</si>
  <si>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</si>
  <si>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</si>
  <si>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</si>
  <si>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</si>
  <si>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</si>
  <si>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</si>
  <si>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</si>
  <si>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</si>
  <si>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</si>
  <si>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</si>
  <si>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</si>
  <si>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</si>
  <si>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</si>
  <si>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</si>
  <si>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</si>
  <si>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</si>
  <si>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</si>
  <si>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</si>
  <si>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</si>
  <si>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</si>
  <si>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</si>
  <si>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</si>
  <si>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</si>
  <si>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</si>
  <si>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</si>
  <si>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</si>
  <si>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</si>
  <si>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</si>
  <si>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</si>
  <si>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</si>
  <si>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</si>
  <si>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</si>
  <si>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</si>
  <si>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</si>
  <si>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</si>
  <si>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</si>
  <si>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</si>
  <si>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</si>
  <si>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</si>
  <si>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</si>
  <si>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</si>
  <si>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</si>
  <si>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</si>
  <si>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</si>
  <si>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</si>
  <si>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</si>
  <si>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</si>
  <si>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</si>
  <si>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</si>
  <si>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</si>
  <si>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</si>
  <si>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</si>
  <si>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</si>
  <si>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</si>
  <si>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</si>
  <si>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</si>
  <si>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</si>
  <si>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</si>
  <si>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</si>
  <si>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</si>
  <si>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</si>
  <si>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</si>
  <si>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</si>
  <si>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</si>
  <si>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</si>
  <si>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</si>
  <si>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</si>
  <si>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</si>
  <si>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</si>
  <si>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</si>
  <si>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</si>
  <si>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</si>
  <si>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</si>
  <si>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</si>
  <si>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</si>
  <si>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</si>
  <si>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</si>
  <si>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</si>
  <si>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</si>
  <si>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</si>
  <si>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</si>
  <si>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</si>
  <si>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</si>
  <si>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</si>
  <si>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</si>
  <si>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</si>
  <si>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</si>
  <si>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</si>
  <si>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</si>
  <si>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</si>
  <si>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</si>
  <si>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</si>
  <si>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</si>
  <si>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</si>
  <si>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</si>
  <si>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</si>
  <si>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</si>
  <si>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</si>
  <si>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</si>
  <si>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</si>
  <si>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</si>
  <si>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</si>
  <si>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</si>
  <si>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</si>
  <si>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</si>
  <si>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</si>
  <si>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</si>
  <si>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</si>
  <si>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</si>
  <si>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</si>
  <si>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</si>
  <si>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</si>
  <si>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</si>
  <si>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</si>
  <si>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</si>
  <si>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</si>
  <si>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</si>
  <si>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</si>
  <si>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</si>
  <si>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</si>
  <si>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</si>
  <si>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</si>
  <si>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</si>
  <si>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</si>
  <si>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</si>
  <si>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</si>
  <si>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</si>
  <si>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</si>
  <si>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</si>
  <si>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</si>
  <si>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</si>
  <si>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</si>
  <si>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</si>
  <si>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</si>
  <si>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</si>
  <si>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</si>
  <si>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</si>
  <si>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</si>
  <si>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</si>
  <si>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</si>
  <si>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</si>
  <si>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</si>
  <si>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</si>
  <si>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</si>
  <si>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</si>
  <si>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</si>
  <si>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</si>
  <si>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</si>
  <si>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</si>
  <si>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</si>
  <si>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</si>
  <si>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</si>
  <si>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</si>
  <si>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</si>
  <si>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</si>
  <si>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</si>
  <si>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</si>
  <si>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</si>
  <si>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</si>
  <si>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</si>
  <si>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</si>
  <si>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</si>
  <si>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</si>
  <si>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</si>
  <si>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</si>
  <si>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</si>
  <si>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</si>
  <si>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</si>
  <si>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</si>
  <si>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</si>
  <si>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</si>
  <si>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</si>
  <si>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</si>
  <si>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</si>
  <si>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</si>
  <si>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</si>
  <si>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</si>
  <si>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</si>
  <si>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</si>
  <si>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</si>
  <si>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</si>
  <si>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</si>
  <si>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</si>
  <si>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</si>
  <si>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</si>
  <si>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</si>
  <si>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</si>
  <si>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</si>
  <si>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</si>
  <si>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</si>
  <si>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</si>
  <si>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</si>
  <si>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</si>
  <si>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</si>
  <si>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</si>
  <si>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</si>
  <si>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</si>
  <si>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</si>
  <si>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</si>
  <si>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</si>
  <si>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</si>
  <si>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</si>
  <si>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</si>
  <si>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</si>
  <si>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</si>
  <si>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</si>
  <si>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</si>
  <si>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</si>
  <si>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</si>
  <si>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</si>
  <si>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</si>
  <si>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</si>
  <si>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</si>
  <si>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</si>
  <si>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</si>
  <si>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</si>
  <si>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</si>
  <si>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</si>
  <si>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</si>
  <si>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</si>
  <si>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</si>
  <si>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</si>
  <si>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</si>
  <si>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</si>
  <si>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</si>
  <si>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</si>
  <si>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</si>
  <si>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</si>
  <si>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</si>
  <si>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</si>
  <si>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</si>
  <si>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</si>
  <si>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</si>
  <si>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</si>
  <si>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</si>
  <si>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</si>
  <si>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</si>
  <si>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</si>
  <si>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</si>
  <si>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</si>
  <si>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</si>
  <si>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</si>
  <si>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</si>
  <si>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</si>
  <si>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</si>
  <si>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</si>
  <si>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</si>
  <si>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</si>
  <si>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</si>
  <si>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</si>
  <si>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</si>
  <si>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</si>
  <si>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</si>
  <si>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</si>
  <si>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</si>
  <si>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</si>
  <si>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</si>
  <si>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</si>
  <si>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</si>
  <si>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</si>
  <si>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</si>
  <si>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</si>
  <si>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</si>
  <si>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</si>
  <si>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</si>
  <si>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</si>
  <si>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</si>
  <si>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</si>
  <si>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</si>
  <si>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</si>
  <si>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</si>
  <si>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</si>
  <si>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</si>
  <si>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</si>
  <si>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</si>
  <si>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</si>
  <si>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</si>
  <si>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</si>
  <si>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</si>
  <si>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</si>
  <si>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</si>
  <si>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</si>
  <si>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</si>
  <si>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</si>
  <si>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</si>
  <si>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</si>
  <si>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</si>
  <si>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</si>
  <si>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</si>
  <si>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</si>
  <si>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</si>
  <si>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</si>
  <si>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</si>
  <si>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</si>
  <si>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</si>
  <si>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</si>
  <si>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</si>
  <si>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</si>
  <si>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</si>
  <si>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</si>
  <si>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</si>
  <si>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</si>
  <si>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</si>
  <si>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</si>
  <si>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</si>
  <si>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</si>
  <si>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</si>
  <si>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</si>
  <si>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</si>
  <si>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</si>
  <si>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</si>
  <si>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</si>
  <si>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</si>
  <si>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</si>
  <si>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</si>
  <si>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</si>
  <si>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</si>
  <si>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</si>
  <si>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</si>
  <si>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</si>
  <si>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</si>
  <si>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</si>
  <si>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</si>
  <si>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</si>
  <si>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</si>
  <si>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</si>
  <si>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</si>
  <si>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</si>
  <si>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</si>
  <si>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</si>
  <si>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</si>
  <si>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</si>
  <si>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</si>
  <si>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</si>
  <si>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</si>
  <si>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</si>
  <si>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</si>
  <si>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</si>
  <si>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</si>
  <si>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</si>
  <si>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</si>
  <si>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</si>
  <si>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</si>
  <si>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</si>
  <si>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</si>
  <si>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</si>
  <si>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</si>
  <si>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</si>
  <si>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</si>
  <si>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</si>
  <si>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</si>
  <si>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</si>
  <si>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</si>
  <si>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</si>
  <si>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</si>
  <si>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</si>
  <si>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</si>
  <si>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</si>
  <si>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</si>
  <si>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</si>
  <si>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</si>
  <si>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</si>
  <si>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</si>
  <si>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</si>
  <si>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</si>
  <si>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</si>
  <si>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</si>
  <si>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</si>
  <si>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</si>
  <si>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</si>
  <si>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</si>
  <si>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</si>
  <si>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</si>
  <si>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</si>
  <si>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</si>
  <si>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</si>
  <si>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</si>
  <si>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</si>
  <si>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</si>
  <si>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</si>
  <si>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</si>
  <si>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</si>
  <si>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</si>
  <si>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</si>
  <si>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</si>
  <si>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</si>
  <si>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</si>
  <si>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</si>
  <si>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</si>
  <si>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</si>
  <si>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</si>
  <si>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</si>
  <si>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</si>
  <si>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</si>
  <si>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</si>
  <si>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</si>
  <si>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</si>
  <si>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</si>
  <si>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</si>
  <si>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</si>
  <si>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</si>
  <si>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</si>
  <si>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</si>
  <si>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</si>
  <si>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</si>
  <si>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</si>
  <si>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</si>
  <si>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</si>
  <si>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</si>
  <si>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</si>
  <si>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</si>
  <si>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</si>
  <si>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</si>
  <si>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</si>
  <si>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</si>
  <si>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</si>
  <si>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</si>
  <si>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</si>
  <si>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</si>
  <si>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</si>
  <si>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</si>
  <si>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</si>
  <si>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</si>
  <si>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</si>
  <si>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</si>
  <si>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</si>
  <si>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</si>
  <si>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</si>
  <si>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</si>
  <si>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</si>
  <si>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</si>
  <si>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</si>
  <si>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</si>
  <si>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</si>
  <si>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</si>
  <si>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</si>
  <si>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</si>
  <si>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</si>
  <si>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</si>
  <si>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</si>
  <si>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</si>
  <si>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</si>
  <si>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</si>
  <si>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</si>
  <si>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</si>
  <si>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</si>
  <si>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</si>
  <si>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</si>
  <si>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</si>
  <si>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</si>
  <si>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</si>
  <si>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</si>
  <si>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</si>
  <si>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</si>
  <si>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</si>
  <si>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</si>
  <si>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</si>
  <si>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</si>
  <si>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</si>
  <si>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</si>
  <si>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</si>
  <si>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</si>
  <si>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</si>
  <si>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</si>
  <si>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</si>
  <si>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</si>
  <si>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</si>
  <si>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</si>
  <si>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</si>
  <si>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</si>
  <si>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</si>
  <si>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</si>
  <si>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</si>
  <si>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</si>
  <si>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</si>
  <si>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</si>
  <si>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</si>
  <si>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</si>
  <si>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</si>
  <si>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</si>
  <si>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</si>
  <si>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</si>
  <si>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</si>
  <si>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</si>
  <si>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</si>
  <si>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</si>
  <si>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</si>
  <si>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</si>
  <si>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</si>
  <si>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</si>
  <si>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</si>
  <si>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</si>
  <si>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</si>
  <si>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</si>
  <si>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</si>
  <si>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</si>
  <si>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</si>
  <si>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</si>
  <si>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</si>
  <si>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</si>
  <si>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</si>
  <si>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</si>
  <si>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</si>
  <si>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</si>
  <si>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</si>
  <si>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</si>
  <si>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</si>
  <si>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</si>
  <si>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</si>
  <si>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</si>
  <si>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</si>
  <si>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</si>
  <si>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</si>
  <si>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</si>
  <si>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</si>
  <si>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</si>
  <si>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</si>
  <si>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</si>
  <si>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</si>
  <si>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</si>
  <si>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</si>
  <si>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</si>
  <si>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</si>
  <si>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</si>
  <si>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</si>
  <si>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</si>
  <si>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</si>
  <si>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</si>
  <si>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</si>
  <si>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</si>
  <si>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</si>
  <si>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</si>
  <si>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</si>
  <si>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</si>
  <si>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</si>
  <si>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</si>
  <si>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</si>
  <si>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</si>
  <si>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</si>
  <si>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</si>
  <si>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</si>
  <si>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</si>
  <si>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</si>
  <si>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</si>
  <si>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</si>
  <si>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</si>
  <si>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</si>
  <si>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</si>
  <si>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</si>
  <si>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</si>
  <si>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</si>
  <si>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</si>
  <si>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</si>
  <si>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</si>
  <si>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</si>
  <si>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</si>
  <si>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</si>
  <si>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</si>
  <si>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</si>
  <si>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</si>
  <si>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</si>
  <si>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</si>
  <si>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</si>
  <si>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</si>
  <si>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</si>
  <si>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</si>
  <si>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</si>
  <si>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</si>
  <si>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</si>
  <si>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</si>
  <si>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</si>
  <si>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</si>
  <si>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</si>
  <si>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</si>
  <si>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</si>
  <si>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</si>
  <si>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</si>
  <si>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</si>
  <si>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</si>
  <si>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</si>
  <si>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</si>
  <si>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</si>
  <si>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</si>
  <si>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</si>
  <si>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</si>
  <si>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</si>
  <si>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</si>
  <si>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</si>
  <si>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</si>
  <si>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</si>
  <si>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</si>
  <si>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</si>
  <si>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</si>
  <si>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</si>
  <si>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</si>
  <si>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</si>
  <si>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</si>
  <si>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</si>
  <si>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</si>
  <si>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</si>
  <si>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</si>
  <si>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</si>
  <si>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</si>
  <si>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</si>
  <si>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</si>
  <si>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</si>
  <si>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</si>
  <si>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</si>
  <si>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</si>
  <si>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</si>
  <si>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</si>
  <si>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</si>
  <si>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</si>
  <si>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</si>
  <si>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</si>
  <si>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</si>
  <si>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</si>
  <si>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</si>
  <si>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</si>
  <si>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</si>
  <si>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</si>
  <si>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</si>
  <si>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</si>
  <si>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</si>
  <si>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</si>
  <si>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</si>
  <si>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</si>
  <si>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</si>
  <si>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</si>
  <si>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</si>
  <si>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</si>
  <si>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</si>
  <si>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</si>
  <si>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</si>
  <si>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</si>
  <si>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</si>
  <si>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</si>
  <si>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</si>
  <si>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</si>
  <si>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</si>
  <si>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</si>
  <si>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</si>
  <si>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</si>
  <si>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</si>
  <si>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</si>
  <si>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</si>
  <si>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</si>
  <si>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</si>
  <si>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</si>
  <si>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</si>
  <si>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</si>
  <si>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</si>
  <si>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</si>
  <si>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</si>
  <si>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</si>
  <si>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</si>
  <si>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</si>
  <si>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</si>
  <si>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</si>
  <si>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</si>
  <si>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</si>
  <si>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</si>
  <si>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</si>
  <si>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</si>
  <si>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</si>
  <si>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</si>
  <si>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</si>
  <si>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</si>
  <si>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</si>
  <si>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</si>
  <si>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</si>
  <si>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</si>
  <si>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</si>
  <si>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</si>
  <si>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</si>
  <si>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</si>
  <si>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</si>
  <si>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</si>
  <si>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</si>
  <si>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</si>
  <si>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</si>
  <si>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</si>
  <si>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</si>
  <si>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</si>
  <si>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</si>
  <si>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</si>
  <si>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</si>
  <si>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</si>
  <si>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</si>
  <si>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</si>
  <si>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</si>
  <si>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</si>
  <si>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</si>
  <si>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</si>
  <si>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</si>
  <si>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</si>
  <si>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</si>
  <si>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</si>
  <si>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</si>
  <si>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</si>
  <si>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</si>
  <si>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</si>
  <si>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</si>
  <si>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</si>
  <si>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</si>
  <si>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</si>
  <si>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</si>
  <si>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</si>
  <si>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</si>
  <si>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</si>
  <si>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</si>
  <si>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</si>
  <si>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</si>
  <si>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</si>
  <si>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</si>
  <si>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</si>
  <si>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</si>
  <si>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</si>
  <si>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</si>
  <si>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</si>
  <si>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</si>
  <si>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</si>
  <si>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</si>
  <si>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</si>
  <si>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</si>
  <si>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</si>
  <si>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</si>
  <si>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</si>
  <si>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</si>
  <si>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</si>
  <si>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</si>
  <si>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</si>
  <si>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</si>
  <si>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</si>
  <si>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</si>
  <si>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</si>
  <si>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</si>
  <si>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</si>
  <si>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</si>
  <si>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</si>
  <si>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</si>
  <si>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</si>
  <si>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</si>
  <si>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</si>
  <si>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</si>
  <si>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</si>
  <si>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</si>
  <si>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</si>
  <si>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</si>
  <si>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</si>
  <si>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</si>
  <si>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</si>
  <si>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</si>
  <si>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</si>
  <si>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</si>
  <si>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</si>
  <si>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</si>
  <si>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</si>
  <si>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</si>
  <si>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</si>
  <si>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</si>
  <si>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</si>
  <si>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</si>
  <si>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</si>
  <si>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</si>
  <si>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</si>
  <si>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</si>
  <si>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</si>
  <si>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</si>
  <si>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</si>
  <si>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</si>
  <si>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</si>
  <si>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</si>
  <si>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</si>
  <si>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</si>
  <si>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</si>
  <si>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</si>
  <si>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</si>
  <si>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</si>
  <si>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</si>
  <si>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</si>
  <si>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</si>
  <si>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</si>
  <si>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</si>
  <si>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</si>
  <si>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</si>
  <si>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</si>
  <si>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</si>
  <si>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</si>
  <si>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</si>
  <si>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</si>
  <si>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</si>
  <si>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</si>
  <si>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</si>
  <si>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</si>
  <si>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</si>
  <si>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</si>
  <si>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</si>
  <si>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</si>
  <si>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</si>
  <si>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</si>
  <si>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</si>
  <si>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</si>
  <si>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</si>
  <si>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</si>
  <si>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</si>
  <si>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</si>
  <si>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</si>
  <si>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</si>
  <si>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</si>
  <si>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</si>
  <si>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</si>
  <si>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</si>
  <si>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</si>
  <si>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</si>
  <si>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</si>
  <si>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</si>
  <si>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</si>
  <si>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</si>
  <si>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</si>
  <si>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</si>
  <si>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</si>
  <si>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</si>
  <si>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</si>
  <si>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</si>
  <si>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</si>
  <si>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</si>
  <si>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</si>
  <si>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</si>
  <si>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</si>
  <si>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</si>
  <si>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</si>
  <si>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</si>
  <si>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</si>
  <si>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</si>
  <si>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</si>
  <si>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</si>
  <si>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</si>
  <si>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</si>
  <si>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</si>
  <si>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</si>
  <si>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</si>
  <si>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</si>
  <si>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</si>
  <si>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</si>
  <si>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</si>
  <si>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</si>
  <si>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</si>
  <si>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</si>
  <si>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</si>
  <si>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</si>
  <si>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</si>
  <si>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</si>
  <si>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</si>
  <si>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</si>
  <si>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</si>
  <si>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</si>
  <si>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</si>
  <si>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</si>
  <si>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</si>
  <si>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</si>
  <si>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</si>
  <si>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</si>
  <si>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</si>
  <si>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</si>
  <si>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</si>
  <si>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</si>
  <si>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</si>
  <si>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</si>
  <si>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</si>
  <si>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</si>
  <si>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</si>
  <si>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</si>
  <si>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</si>
  <si>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</si>
  <si>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</si>
  <si>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</si>
  <si>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</si>
  <si>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</si>
  <si>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</si>
  <si>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</si>
  <si>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</si>
  <si>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</si>
  <si>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</si>
  <si>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</si>
  <si>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</si>
  <si>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</si>
  <si>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</si>
  <si>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</si>
  <si>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</si>
  <si>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</si>
  <si>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</si>
  <si>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</si>
  <si>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</si>
  <si>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</si>
  <si>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</si>
  <si>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</si>
  <si>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</si>
  <si>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</si>
  <si>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</si>
  <si>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</si>
  <si>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</si>
  <si>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</si>
  <si>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</si>
  <si>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</si>
  <si>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</si>
  <si>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</si>
  <si>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</si>
  <si>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</si>
  <si>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</si>
  <si>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</si>
  <si>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</si>
  <si>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</si>
  <si>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</si>
  <si>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</si>
  <si>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</si>
  <si>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</si>
  <si>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</si>
  <si>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</si>
  <si>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</si>
  <si>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</si>
  <si>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</si>
  <si>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</si>
  <si>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</si>
  <si>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</si>
  <si>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</si>
  <si>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</si>
  <si>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</si>
  <si>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</si>
  <si>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</si>
  <si>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</si>
  <si>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</si>
  <si>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</si>
  <si>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</si>
  <si>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</si>
  <si>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</si>
  <si>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</si>
  <si>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</si>
  <si>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</si>
  <si>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</si>
  <si>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</si>
  <si>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</si>
  <si>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</si>
  <si>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</si>
  <si>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</si>
  <si>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</si>
  <si>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</si>
  <si>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</si>
  <si>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</si>
  <si>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</si>
  <si>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</si>
  <si>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</si>
  <si>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</si>
  <si>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</si>
  <si>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</si>
  <si>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</si>
  <si>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</si>
  <si>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</si>
  <si>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</si>
  <si>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</si>
  <si>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</si>
  <si>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</si>
  <si>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</si>
  <si>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</si>
  <si>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</si>
  <si>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</si>
  <si>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</si>
  <si>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</si>
  <si>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</si>
  <si>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</si>
  <si>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</si>
  <si>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</si>
  <si>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</si>
  <si>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</si>
  <si>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</si>
  <si>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</si>
  <si>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</si>
  <si>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</si>
  <si>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</si>
  <si>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</si>
  <si>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</si>
  <si>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</si>
  <si>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</si>
  <si>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</si>
  <si>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</si>
  <si>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</si>
  <si>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</si>
  <si>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</si>
  <si>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</si>
  <si>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</si>
  <si>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</si>
  <si>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</si>
  <si>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</si>
  <si>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</si>
  <si>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</si>
  <si>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</si>
  <si>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</si>
  <si>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</si>
  <si>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</si>
  <si>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</si>
  <si>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</si>
  <si>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</si>
  <si>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</si>
  <si>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</si>
  <si>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</si>
  <si>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</si>
  <si>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</si>
  <si>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</si>
  <si>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</si>
  <si>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</si>
  <si>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</si>
  <si>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</si>
  <si>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</si>
  <si>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</si>
  <si>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</si>
  <si>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</si>
  <si>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</si>
  <si>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</si>
  <si>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</si>
  <si>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</si>
  <si>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</si>
  <si>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</si>
  <si>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</si>
  <si>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</si>
  <si>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</si>
  <si>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</si>
  <si>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</si>
  <si>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</si>
  <si>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</si>
  <si>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</si>
  <si>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</si>
  <si>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</si>
  <si>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</si>
  <si>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</si>
  <si>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</si>
  <si>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</si>
  <si>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</si>
  <si>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</si>
  <si>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</si>
  <si>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</si>
  <si>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</si>
  <si>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</si>
  <si>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</si>
  <si>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</si>
  <si>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</si>
  <si>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</si>
  <si>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</si>
  <si>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</si>
  <si>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</si>
  <si>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</si>
  <si>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</si>
  <si>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</si>
  <si>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</si>
  <si>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</si>
  <si>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</si>
  <si>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</si>
  <si>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</si>
  <si>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</si>
  <si>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</si>
  <si>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</si>
  <si>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</si>
  <si>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</si>
  <si>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</si>
  <si>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</si>
  <si>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</si>
  <si>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</si>
  <si>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</si>
  <si>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</si>
  <si>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</si>
  <si>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</si>
  <si>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</si>
  <si>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</si>
  <si>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</si>
  <si>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</si>
  <si>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</si>
  <si>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</si>
  <si>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</si>
  <si>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</si>
  <si>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</si>
  <si>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</si>
  <si>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</si>
  <si>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</si>
  <si>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</si>
  <si>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</si>
  <si>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</si>
  <si>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</si>
  <si>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</si>
  <si>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</si>
  <si>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</si>
  <si>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</si>
  <si>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</si>
  <si>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</si>
  <si>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</si>
  <si>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</si>
  <si>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</si>
  <si>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</si>
  <si>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</si>
  <si>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</si>
  <si>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</si>
  <si>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</si>
  <si>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</si>
  <si>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</si>
  <si>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</si>
  <si>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</si>
  <si>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</si>
  <si>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</si>
  <si>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</si>
  <si>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</si>
  <si>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</si>
  <si>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</si>
  <si>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</si>
  <si>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</si>
  <si>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</si>
  <si>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</si>
  <si>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</si>
  <si>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</si>
  <si>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</si>
  <si>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</si>
  <si>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</si>
  <si>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</si>
  <si>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</si>
  <si>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</si>
  <si>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</si>
  <si>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</si>
  <si>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</si>
  <si>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</si>
  <si>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</si>
  <si>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</si>
  <si>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</si>
  <si>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</si>
  <si>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</si>
  <si>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</si>
  <si>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</si>
  <si>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</si>
  <si>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</si>
  <si>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</si>
  <si>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</si>
  <si>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</si>
  <si>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</si>
  <si>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</si>
  <si>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</si>
  <si>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</si>
  <si>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</si>
  <si>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</si>
  <si>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</si>
  <si>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</si>
  <si>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</si>
  <si>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</si>
  <si>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</si>
  <si>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</si>
  <si>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</si>
  <si>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</si>
  <si>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</si>
  <si>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</si>
  <si>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</si>
  <si>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</si>
  <si>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</si>
  <si>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</si>
  <si>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</si>
  <si>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</si>
  <si>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</si>
  <si>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</si>
  <si>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</si>
  <si>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</si>
  <si>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</si>
  <si>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</si>
  <si>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</si>
  <si>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</si>
  <si>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</si>
  <si>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</si>
  <si>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</si>
  <si>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</si>
  <si>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</si>
  <si>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</si>
  <si>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</si>
  <si>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</si>
  <si>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</si>
  <si>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</si>
  <si>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</si>
  <si>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</si>
  <si>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</si>
  <si>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</si>
  <si>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</si>
  <si>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</si>
  <si>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</si>
  <si>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</si>
  <si>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</si>
  <si>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</si>
  <si>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</si>
  <si>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</si>
  <si>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</si>
  <si>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</si>
  <si>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</si>
  <si>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</si>
  <si>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</si>
  <si>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</si>
  <si>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</si>
  <si>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</si>
  <si>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</si>
  <si>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</si>
  <si>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</si>
  <si>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</si>
  <si>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</si>
  <si>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</si>
  <si>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</si>
  <si>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</si>
  <si>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</si>
  <si>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</si>
  <si>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</si>
  <si>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</si>
  <si>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</si>
  <si>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</si>
  <si>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</si>
  <si>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</si>
  <si>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</si>
  <si>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</si>
  <si>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</si>
  <si>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</si>
  <si>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</si>
  <si>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</si>
  <si>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</si>
  <si>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</si>
  <si>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</si>
  <si>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</si>
  <si>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</si>
  <si>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</si>
  <si>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</si>
  <si>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</si>
  <si>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</si>
  <si>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</si>
  <si>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</si>
  <si>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</si>
  <si>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</si>
  <si>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</si>
  <si>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</si>
  <si>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</si>
  <si>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</si>
  <si>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</si>
  <si>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</si>
  <si>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</si>
  <si>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</si>
  <si>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</si>
  <si>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</si>
  <si>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</si>
  <si>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</si>
  <si>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</si>
  <si>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</si>
  <si>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</si>
  <si>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</si>
  <si>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</si>
  <si>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</si>
  <si>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</si>
  <si>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</si>
  <si>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</si>
  <si>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</si>
  <si>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</si>
  <si>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</si>
  <si>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</si>
  <si>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</si>
  <si>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</si>
  <si>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</si>
  <si>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</si>
  <si>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</si>
  <si>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</si>
  <si>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</si>
  <si>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</si>
  <si>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</si>
  <si>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</si>
  <si>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</si>
  <si>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</si>
  <si>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</si>
  <si>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</si>
  <si>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</si>
  <si>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</si>
  <si>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</si>
  <si>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</si>
  <si>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</si>
  <si>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</si>
  <si>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</si>
  <si>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</si>
  <si>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</si>
  <si>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</si>
  <si>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</si>
  <si>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</si>
  <si>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</si>
  <si>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</si>
  <si>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</si>
  <si>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</si>
  <si>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</si>
  <si>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</si>
  <si>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</si>
  <si>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</si>
  <si>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</si>
  <si>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</si>
  <si>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</si>
  <si>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</si>
  <si>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</si>
  <si>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</si>
  <si>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</si>
  <si>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</si>
  <si>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</si>
  <si>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</si>
  <si>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</si>
  <si>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</si>
  <si>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</si>
  <si>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</si>
  <si>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</si>
  <si>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</si>
  <si>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</si>
  <si>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</si>
  <si>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</si>
  <si>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</si>
  <si>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</si>
  <si>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</si>
  <si>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</si>
  <si>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</si>
  <si>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</si>
  <si>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</si>
  <si>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</si>
  <si>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</si>
  <si>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</si>
  <si>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</si>
  <si>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</si>
  <si>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</si>
  <si>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</si>
  <si>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</si>
  <si>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</si>
  <si>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</si>
  <si>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</si>
  <si>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</si>
  <si>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</si>
  <si>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</si>
  <si>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</si>
  <si>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</si>
  <si>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</si>
  <si>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</si>
  <si>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</si>
  <si>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</si>
  <si>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</si>
  <si>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</si>
  <si>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</si>
  <si>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</si>
  <si>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</si>
  <si>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</si>
  <si>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</si>
  <si>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</si>
  <si>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</si>
  <si>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</si>
  <si>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</si>
  <si>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</si>
  <si>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</si>
  <si>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</si>
  <si>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</si>
  <si>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</si>
  <si>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</si>
  <si>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</si>
  <si>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</si>
  <si>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</si>
  <si>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</si>
  <si>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</si>
  <si>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</si>
  <si>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</si>
  <si>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</si>
  <si>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</si>
  <si>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</si>
  <si>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</si>
  <si>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</si>
  <si>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</si>
  <si>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</si>
  <si>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</si>
  <si>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</si>
  <si>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</si>
  <si>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</si>
  <si>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</si>
  <si>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</si>
  <si>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</si>
  <si>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</si>
  <si>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</si>
  <si>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</si>
  <si>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</si>
  <si>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</si>
  <si>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</si>
  <si>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</si>
  <si>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</si>
  <si>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</si>
  <si>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</si>
  <si>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</si>
  <si>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</si>
  <si>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</si>
  <si>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</si>
  <si>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</si>
  <si>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</si>
  <si>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</si>
  <si>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</si>
  <si>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</si>
  <si>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</si>
  <si>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</si>
  <si>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</si>
  <si>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</si>
  <si>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</si>
  <si>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</si>
  <si>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</si>
  <si>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</si>
  <si>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</si>
  <si>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</si>
  <si>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</si>
  <si>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</si>
  <si>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</si>
  <si>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</si>
  <si>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</si>
  <si>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</si>
  <si>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</si>
  <si>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</si>
  <si>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</si>
  <si>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</si>
  <si>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</si>
  <si>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</si>
  <si>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</si>
  <si>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</si>
  <si>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</si>
  <si>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</si>
  <si>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</si>
  <si>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</si>
  <si>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</si>
  <si>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</si>
  <si>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</si>
  <si>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</si>
  <si>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</si>
  <si>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</si>
  <si>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</si>
  <si>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</si>
  <si>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</si>
  <si>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</si>
  <si>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</si>
  <si>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</si>
  <si>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</si>
  <si>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</si>
  <si>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</si>
  <si>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</si>
  <si>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</si>
  <si>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</si>
  <si>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</si>
  <si>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</si>
  <si>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</si>
  <si>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</si>
  <si>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</si>
  <si>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</si>
  <si>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</si>
  <si>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</si>
  <si>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</si>
  <si>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</si>
  <si>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</si>
  <si>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</si>
  <si>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</si>
  <si>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</si>
  <si>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</si>
  <si>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</si>
  <si>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</si>
  <si>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</si>
  <si>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</si>
  <si>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</si>
  <si>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</si>
  <si>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</si>
  <si>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</si>
  <si>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</si>
  <si>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</si>
  <si>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</si>
  <si>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</si>
  <si>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</si>
  <si>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</si>
  <si>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</si>
  <si>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</si>
  <si>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</si>
  <si>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</si>
  <si>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</si>
  <si>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</si>
  <si>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</si>
  <si>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</si>
  <si>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</si>
  <si>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</si>
  <si>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</si>
  <si>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</si>
  <si>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</si>
  <si>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</si>
  <si>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</si>
  <si>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</si>
  <si>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</si>
  <si>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</si>
  <si>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</si>
  <si>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</si>
  <si>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</si>
  <si>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</si>
  <si>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</si>
  <si>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</si>
  <si>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</si>
  <si>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</si>
  <si>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</si>
  <si>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</si>
  <si>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</si>
  <si>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</si>
  <si>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</si>
  <si>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</si>
  <si>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</si>
  <si>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</si>
  <si>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</si>
  <si>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</si>
  <si>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</si>
  <si>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</si>
  <si>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</si>
  <si>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</si>
  <si>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</si>
  <si>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</si>
  <si>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</si>
  <si>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</si>
  <si>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</si>
  <si>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</si>
  <si>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</si>
  <si>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</si>
  <si>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</si>
  <si>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</si>
  <si>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</si>
  <si>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</si>
  <si>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</si>
  <si>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</si>
  <si>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</si>
  <si>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</si>
  <si>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</si>
  <si>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</si>
  <si>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</si>
  <si>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</si>
  <si>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</si>
  <si>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</si>
  <si>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</si>
  <si>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</si>
  <si>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</si>
  <si>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</si>
  <si>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</si>
  <si>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</si>
  <si>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</si>
  <si>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</si>
  <si>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</si>
  <si>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</si>
  <si>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</si>
  <si>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</si>
  <si>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</si>
  <si>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</si>
  <si>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</si>
  <si>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</si>
  <si>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</si>
  <si>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</si>
  <si>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</si>
  <si>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</si>
  <si>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</si>
  <si>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</si>
  <si>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</si>
  <si>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</si>
  <si>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</si>
  <si>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</si>
  <si>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</si>
  <si>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</si>
  <si>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</si>
  <si>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</si>
  <si>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</si>
  <si>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</si>
  <si>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</si>
  <si>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</si>
  <si>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</si>
  <si>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</si>
  <si>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</si>
  <si>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</si>
  <si>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</si>
  <si>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</si>
  <si>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</si>
  <si>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</si>
  <si>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</si>
  <si>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</si>
  <si>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</si>
  <si>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</si>
  <si>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</si>
  <si>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</si>
  <si>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</si>
  <si>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</si>
  <si>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</si>
  <si>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</si>
  <si>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</si>
  <si>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</si>
  <si>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</si>
  <si>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</si>
  <si>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</si>
  <si>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</si>
  <si>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</si>
  <si>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</si>
  <si>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</si>
  <si>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</si>
  <si>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</si>
  <si>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</si>
  <si>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</si>
  <si>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</si>
  <si>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</si>
  <si>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</si>
  <si>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</si>
  <si>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</si>
  <si>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</si>
  <si>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</si>
  <si>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</si>
  <si>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</si>
  <si>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</si>
  <si>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</si>
  <si>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</si>
  <si>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</si>
  <si>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</si>
  <si>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</si>
  <si>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</si>
  <si>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</si>
  <si>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</si>
  <si>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</si>
  <si>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</si>
  <si>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</si>
  <si>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</si>
  <si>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</si>
  <si>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</si>
  <si>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</si>
  <si>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</si>
  <si>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</si>
  <si>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</si>
  <si>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</si>
  <si>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</si>
  <si>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</si>
  <si>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</si>
  <si>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</si>
  <si>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</si>
  <si>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</si>
  <si>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</si>
  <si>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</si>
  <si>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</si>
  <si>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</si>
  <si>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</si>
  <si>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</si>
  <si>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</si>
  <si>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</si>
  <si>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</si>
  <si>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</si>
  <si>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</si>
  <si>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</si>
  <si>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</si>
  <si>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</si>
  <si>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</si>
  <si>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</si>
  <si>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</si>
  <si>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</si>
  <si>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</si>
  <si>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</si>
  <si>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</si>
  <si>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</si>
  <si>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</si>
  <si>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</si>
  <si>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</si>
  <si>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</si>
  <si>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</si>
  <si>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</si>
  <si>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</si>
  <si>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</si>
  <si>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</si>
  <si>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</si>
  <si>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</si>
  <si>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</si>
  <si>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</si>
  <si>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</si>
  <si>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</si>
  <si>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</si>
  <si>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</si>
  <si>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</si>
  <si>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</si>
  <si>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</si>
  <si>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</si>
  <si>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</si>
  <si>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</si>
  <si>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</si>
  <si>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</si>
  <si>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</si>
  <si>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</si>
  <si>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</si>
  <si>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</si>
  <si>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</si>
  <si>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</si>
  <si>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</si>
  <si>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</si>
  <si>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</si>
  <si>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</si>
  <si>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</si>
  <si>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</si>
  <si>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</si>
  <si>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</si>
  <si>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</si>
  <si>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</si>
  <si>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</si>
  <si>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</si>
  <si>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</si>
  <si>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</si>
  <si>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</si>
  <si>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</si>
  <si>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</si>
  <si>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</si>
  <si>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</si>
  <si>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</si>
  <si>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</si>
  <si>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</si>
  <si>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</si>
  <si>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</si>
  <si>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</si>
  <si>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</si>
  <si>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</si>
  <si>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</si>
  <si>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</si>
  <si>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</si>
  <si>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</si>
  <si>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</si>
  <si>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</si>
  <si>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</si>
  <si>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</si>
  <si>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</si>
  <si>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</si>
  <si>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</si>
  <si>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</si>
  <si>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</si>
  <si>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</si>
  <si>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</si>
  <si>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</si>
  <si>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</si>
  <si>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</si>
  <si>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</si>
  <si>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</si>
  <si>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</si>
  <si>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</si>
  <si>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</si>
  <si>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</si>
  <si>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</si>
  <si>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</si>
  <si>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</si>
  <si>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</si>
  <si>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</si>
  <si>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</si>
  <si>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</si>
  <si>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</si>
  <si>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</si>
  <si>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</si>
  <si>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</si>
  <si>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</si>
  <si>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</si>
  <si>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</si>
  <si>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</si>
  <si>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</si>
  <si>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</si>
  <si>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</si>
  <si>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</si>
  <si>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</si>
  <si>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</si>
  <si>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</si>
  <si>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</si>
  <si>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</si>
  <si>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</si>
  <si>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</si>
  <si>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</si>
  <si>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</si>
  <si>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</si>
  <si>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</si>
  <si>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</si>
  <si>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</si>
  <si>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</si>
  <si>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</si>
  <si>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</si>
  <si>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</si>
  <si>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</si>
  <si>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</si>
  <si>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</si>
  <si>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</si>
  <si>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</si>
  <si>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</si>
  <si>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</si>
  <si>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</si>
  <si>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</si>
  <si>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</si>
  <si>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</si>
  <si>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</si>
  <si>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</si>
  <si>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</si>
  <si>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</si>
  <si>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</si>
  <si>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</si>
  <si>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</si>
  <si>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</si>
  <si>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</si>
  <si>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</si>
  <si>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</si>
  <si>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</si>
  <si>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</si>
  <si>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</si>
  <si>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</si>
  <si>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</si>
  <si>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</si>
  <si>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</si>
  <si>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</si>
  <si>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</si>
  <si>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</si>
  <si>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</si>
  <si>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</si>
  <si>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</si>
  <si>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</si>
  <si>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</si>
  <si>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</si>
  <si>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</si>
  <si>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</si>
  <si>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</si>
  <si>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</si>
  <si>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</si>
  <si>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</si>
  <si>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</si>
  <si>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</si>
  <si>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</si>
  <si>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</si>
  <si>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</si>
  <si>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</si>
  <si>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</si>
  <si>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</si>
  <si>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</si>
  <si>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</si>
  <si>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</si>
  <si>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</si>
  <si>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</si>
  <si>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</si>
  <si>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</si>
  <si>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</si>
  <si>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</si>
  <si>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</si>
  <si>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</si>
  <si>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</si>
  <si>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</si>
  <si>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</si>
  <si>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</si>
  <si>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</si>
  <si>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</si>
  <si>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</si>
  <si>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</si>
  <si>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</si>
  <si>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</si>
  <si>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</si>
  <si>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</si>
  <si>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</si>
  <si>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</si>
  <si>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</si>
  <si>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</si>
  <si>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</si>
  <si>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</si>
  <si>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</si>
  <si>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</si>
  <si>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</si>
  <si>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</si>
  <si>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</si>
  <si>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</si>
  <si>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</si>
  <si>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</si>
  <si>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</si>
  <si>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</si>
  <si>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</si>
  <si>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</si>
  <si>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</si>
  <si>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</si>
  <si>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</si>
  <si>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</si>
  <si>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</si>
  <si>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</si>
  <si>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</si>
  <si>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</si>
  <si>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</si>
  <si>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</si>
  <si>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</si>
  <si>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</si>
  <si>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</si>
  <si>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</si>
  <si>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</si>
  <si>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</si>
  <si>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</si>
  <si>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</si>
  <si>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</si>
  <si>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</si>
  <si>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</si>
  <si>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</si>
  <si>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</si>
  <si>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</si>
  <si>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</si>
  <si>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</si>
  <si>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</si>
  <si>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</si>
  <si>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</si>
  <si>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</si>
  <si>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</si>
  <si>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</si>
  <si>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</si>
  <si>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</si>
  <si>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</si>
  <si>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</si>
  <si>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</si>
  <si>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</si>
  <si>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</si>
  <si>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</si>
  <si>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</si>
  <si>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</si>
  <si>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</si>
  <si>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</si>
  <si>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</si>
  <si>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</si>
  <si>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</si>
  <si>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</si>
  <si>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</si>
  <si>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</si>
  <si>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</si>
  <si>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</si>
  <si>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</si>
  <si>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</si>
  <si>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</si>
  <si>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</si>
  <si>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</si>
  <si>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</si>
  <si>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</si>
  <si>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</si>
  <si>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</si>
  <si>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</si>
  <si>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</si>
  <si>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</si>
  <si>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</si>
  <si>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</si>
  <si>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</si>
  <si>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</si>
  <si>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</si>
  <si>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</si>
  <si>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</si>
  <si>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</si>
  <si>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</si>
  <si>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</si>
  <si>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</si>
  <si>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</si>
  <si>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</si>
  <si>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</si>
  <si>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</si>
  <si>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</si>
  <si>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</si>
  <si>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</si>
  <si>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</si>
  <si>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</si>
  <si>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</si>
  <si>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</si>
  <si>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</si>
  <si>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</si>
  <si>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</si>
  <si>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</si>
  <si>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</si>
  <si>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</si>
  <si>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</si>
  <si>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</si>
  <si>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</si>
  <si>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</si>
  <si>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</si>
  <si>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</si>
  <si>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</si>
  <si>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</si>
  <si>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</si>
  <si>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</si>
  <si>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</si>
  <si>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</si>
  <si>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</si>
  <si>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</si>
  <si>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</si>
  <si>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</si>
  <si>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</si>
  <si>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</si>
  <si>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</si>
  <si>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</si>
  <si>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</si>
  <si>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</si>
  <si>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</si>
  <si>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</si>
  <si>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</si>
  <si>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</si>
  <si>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</si>
  <si>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</si>
  <si>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</si>
  <si>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</si>
  <si>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</si>
  <si>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</si>
  <si>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</si>
  <si>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</si>
  <si>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</si>
  <si>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</si>
  <si>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</si>
  <si>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</si>
  <si>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</si>
  <si>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</si>
  <si>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</si>
  <si>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</si>
  <si>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</si>
  <si>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</si>
  <si>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</si>
  <si>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</si>
  <si>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</si>
  <si>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</si>
  <si>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</si>
  <si>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</si>
  <si>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</si>
  <si>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</si>
  <si>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</si>
  <si>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</si>
  <si>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</si>
  <si>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</si>
  <si>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</si>
  <si>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</si>
  <si>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</si>
  <si>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</si>
  <si>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</si>
  <si>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</si>
  <si>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</si>
  <si>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</si>
  <si>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</si>
  <si>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</si>
  <si>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</si>
  <si>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</si>
  <si>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</si>
  <si>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</si>
  <si>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</si>
  <si>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</si>
  <si>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</si>
  <si>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</si>
  <si>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</si>
  <si>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</si>
  <si>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</si>
  <si>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</si>
  <si>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</si>
  <si>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</si>
  <si>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</si>
  <si>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</si>
  <si>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</si>
  <si>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</si>
  <si>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</si>
  <si>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</si>
  <si>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</si>
  <si>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</si>
  <si>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</si>
  <si>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</si>
  <si>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</si>
  <si>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</si>
  <si>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</si>
  <si>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</si>
  <si>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</si>
  <si>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</si>
  <si>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</si>
  <si>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</si>
  <si>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</si>
  <si>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</si>
  <si>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</si>
  <si>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</si>
  <si>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</si>
  <si>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</si>
  <si>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</si>
  <si>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</si>
  <si>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</si>
  <si>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</si>
  <si>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</si>
  <si>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</si>
  <si>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</si>
  <si>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</si>
  <si>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</si>
  <si>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</si>
  <si>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</si>
  <si>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</si>
  <si>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</si>
  <si>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</si>
  <si>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</si>
  <si>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</si>
  <si>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</si>
  <si>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</si>
  <si>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</si>
  <si>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</si>
  <si>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</si>
  <si>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</si>
  <si>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</si>
  <si>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</si>
  <si>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</si>
  <si>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</si>
  <si>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</si>
  <si>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</si>
  <si>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</si>
  <si>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</si>
  <si>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</si>
  <si>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</si>
  <si>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</si>
  <si>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</si>
  <si>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</si>
  <si>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</si>
  <si>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</si>
  <si>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</si>
  <si>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</si>
  <si>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</si>
  <si>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</si>
  <si>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</si>
  <si>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</si>
  <si>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</si>
  <si>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</si>
  <si>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</si>
  <si>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</si>
  <si>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</si>
  <si>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</si>
  <si>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</si>
  <si>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</si>
  <si>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</si>
  <si>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</si>
  <si>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</si>
  <si>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</si>
  <si>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</si>
  <si>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</si>
  <si>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</si>
  <si>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</si>
  <si>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</si>
  <si>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</si>
  <si>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</si>
  <si>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</si>
  <si>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</si>
  <si>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</si>
  <si>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</si>
  <si>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</si>
  <si>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</si>
  <si>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</si>
  <si>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</si>
  <si>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</si>
  <si>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</si>
  <si>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</si>
  <si>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</si>
  <si>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</si>
  <si>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</si>
  <si>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</si>
  <si>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</si>
  <si>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</si>
  <si>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</si>
  <si>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</si>
  <si>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</si>
  <si>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</si>
  <si>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</si>
  <si>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</si>
  <si>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</si>
  <si>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</si>
  <si>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</si>
  <si>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</si>
  <si>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</si>
  <si>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</si>
  <si>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</si>
  <si>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</si>
  <si>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</si>
  <si>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</si>
  <si>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</si>
  <si>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</si>
  <si>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</si>
  <si>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</si>
  <si>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</si>
  <si>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</si>
  <si>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</si>
  <si>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</si>
  <si>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</si>
  <si>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</si>
  <si>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</si>
  <si>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</si>
  <si>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</si>
  <si>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</si>
  <si>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</si>
  <si>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</si>
  <si>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</si>
  <si>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</si>
  <si>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</si>
  <si>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</si>
  <si>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</si>
  <si>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</si>
  <si>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</si>
  <si>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</si>
  <si>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</si>
  <si>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</si>
  <si>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</si>
  <si>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</si>
  <si>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</si>
  <si>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</si>
  <si>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</si>
  <si>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</si>
  <si>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</si>
  <si>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</si>
  <si>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</si>
  <si>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</si>
  <si>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</si>
  <si>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</si>
  <si>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</si>
  <si>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</si>
  <si>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</si>
  <si>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</si>
  <si>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</si>
  <si>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</si>
  <si>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</si>
  <si>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</si>
  <si>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</si>
  <si>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</si>
  <si>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</si>
  <si>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</si>
  <si>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</si>
  <si>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</si>
  <si>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</si>
  <si>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</si>
  <si>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</si>
  <si>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</si>
  <si>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</si>
  <si>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</si>
  <si>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</si>
  <si>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</si>
  <si>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</si>
  <si>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</si>
  <si>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</si>
  <si>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</si>
  <si>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</si>
  <si>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</si>
  <si>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</si>
  <si>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</si>
  <si>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</si>
  <si>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</si>
  <si>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</si>
  <si>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</si>
  <si>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</si>
  <si>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</si>
  <si>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</si>
  <si>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</si>
  <si>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</si>
  <si>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</si>
  <si>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</si>
  <si>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</si>
  <si>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</si>
  <si>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</si>
  <si>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</si>
  <si>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</si>
  <si>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</si>
  <si>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</si>
  <si>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</si>
  <si>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</si>
  <si>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</si>
  <si>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</si>
  <si>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</si>
  <si>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</si>
  <si>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</si>
  <si>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</si>
  <si>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</si>
  <si>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</si>
  <si>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</si>
  <si>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</si>
  <si>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</si>
  <si>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</si>
  <si>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</si>
  <si>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</si>
  <si>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</si>
  <si>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</si>
  <si>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</si>
  <si>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</si>
  <si>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</si>
  <si>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</si>
  <si>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</si>
  <si>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</si>
  <si>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</si>
  <si>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</si>
  <si>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</si>
  <si>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</si>
  <si>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</si>
  <si>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</si>
  <si>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</si>
  <si>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</si>
  <si>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</si>
  <si>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</si>
  <si>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</si>
  <si>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</si>
  <si>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</si>
  <si>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</si>
  <si>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</si>
  <si>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</si>
  <si>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</si>
  <si>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</si>
  <si>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</si>
  <si>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</si>
  <si>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</si>
  <si>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</si>
  <si>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</si>
  <si>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</si>
  <si>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</si>
  <si>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</si>
  <si>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</si>
  <si>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</si>
  <si>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</si>
  <si>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</si>
  <si>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</si>
  <si>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</si>
  <si>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</si>
  <si>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</si>
  <si>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</si>
  <si>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</si>
  <si>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</si>
  <si>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</si>
  <si>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</si>
  <si>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</si>
  <si>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</si>
  <si>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</si>
  <si>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</si>
  <si>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</si>
  <si>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</si>
  <si>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</si>
  <si>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</si>
  <si>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</si>
  <si>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</si>
  <si>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</si>
  <si>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</si>
  <si>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</si>
  <si>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</si>
  <si>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</si>
  <si>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</si>
  <si>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</si>
  <si>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</si>
  <si>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</si>
  <si>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</si>
  <si>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</si>
  <si>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</si>
  <si>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</si>
  <si>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</si>
  <si>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</si>
  <si>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</si>
  <si>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</si>
  <si>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</si>
  <si>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</si>
  <si>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</si>
  <si>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</si>
  <si>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</si>
  <si>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</si>
  <si>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</si>
  <si>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</si>
  <si>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</si>
  <si>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</si>
  <si>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</si>
  <si>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</si>
  <si>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</si>
  <si>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</si>
  <si>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</si>
  <si>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</si>
  <si>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</si>
  <si>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</si>
  <si>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</si>
  <si>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</si>
  <si>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</si>
  <si>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</si>
  <si>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</si>
  <si>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</si>
  <si>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</si>
  <si>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</si>
  <si>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</si>
  <si>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</si>
  <si>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</si>
  <si>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</si>
  <si>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</si>
  <si>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</si>
  <si>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</si>
  <si>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</si>
  <si>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</si>
  <si>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</si>
  <si>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</si>
  <si>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</si>
  <si>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</si>
  <si>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</si>
  <si>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</si>
  <si>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</si>
  <si>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</si>
  <si>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</si>
  <si>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</si>
  <si>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</si>
  <si>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</si>
  <si>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</si>
  <si>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</si>
  <si>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</si>
  <si>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</si>
  <si>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</si>
  <si>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</si>
  <si>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</si>
  <si>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</si>
  <si>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</si>
  <si>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</si>
  <si>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</si>
  <si>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</si>
  <si>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</si>
  <si>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</si>
  <si>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</si>
  <si>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</si>
  <si>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</si>
  <si>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</si>
  <si>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</si>
  <si>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</si>
  <si>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</si>
  <si>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</si>
  <si>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</si>
  <si>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</si>
  <si>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</si>
  <si>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</si>
  <si>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</si>
  <si>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</si>
  <si>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</si>
  <si>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</si>
  <si>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</si>
  <si>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</si>
  <si>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</si>
  <si>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</si>
  <si>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</si>
  <si>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</si>
  <si>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</si>
  <si>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</si>
  <si>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</si>
  <si>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</si>
  <si>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</si>
  <si>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</si>
  <si>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</si>
  <si>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</si>
  <si>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</si>
  <si>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</si>
  <si>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</si>
  <si>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</si>
  <si>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</si>
  <si>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</si>
  <si>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</si>
  <si>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</si>
  <si>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</si>
  <si>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</si>
  <si>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</si>
  <si>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</si>
  <si>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</si>
  <si>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</si>
  <si>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</si>
  <si>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</si>
  <si>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</si>
  <si>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</si>
  <si>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</si>
  <si>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</si>
  <si>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</si>
  <si>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</si>
  <si>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</si>
  <si>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</si>
  <si>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</si>
  <si>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</si>
  <si>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</si>
  <si>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</si>
  <si>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</si>
  <si>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</si>
  <si>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</si>
  <si>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</si>
  <si>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</si>
  <si>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</si>
  <si>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</si>
  <si>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</si>
  <si>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</si>
  <si>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</si>
  <si>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</si>
  <si>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</si>
  <si>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</si>
  <si>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</si>
  <si>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</si>
  <si>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</si>
  <si>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</si>
  <si>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</si>
  <si>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</si>
  <si>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</si>
  <si>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</si>
  <si>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</si>
  <si>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</si>
  <si>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</si>
  <si>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</si>
  <si>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</si>
  <si>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</si>
  <si>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</si>
  <si>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</si>
  <si>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</si>
  <si>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</si>
  <si>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</si>
  <si>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</si>
  <si>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</si>
  <si>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</si>
  <si>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</si>
  <si>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</si>
  <si>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</si>
  <si>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</si>
  <si>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</si>
  <si>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</si>
  <si>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</si>
  <si>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</si>
  <si>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</si>
  <si>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</si>
  <si>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</si>
  <si>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</si>
  <si>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</si>
  <si>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</si>
  <si>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</si>
  <si>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</si>
  <si>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</si>
  <si>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</si>
  <si>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</si>
  <si>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</si>
  <si>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</si>
  <si>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</si>
  <si>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</si>
  <si>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</si>
  <si>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</si>
  <si>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</si>
  <si>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</si>
  <si>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</si>
  <si>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</si>
  <si>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</si>
  <si>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</si>
  <si>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</si>
  <si>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</si>
  <si>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</si>
  <si>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</si>
  <si>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</si>
  <si>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</si>
  <si>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</si>
  <si>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</si>
  <si>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</si>
  <si>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</si>
  <si>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</si>
  <si>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</si>
  <si>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</si>
  <si>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</si>
  <si>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</si>
  <si>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</si>
  <si>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</si>
  <si>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</si>
  <si>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</si>
  <si>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</si>
  <si>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</si>
  <si>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</si>
  <si>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</si>
  <si>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</si>
  <si>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</si>
  <si>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</si>
  <si>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</si>
  <si>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</si>
  <si>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</si>
  <si>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</si>
  <si>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</si>
  <si>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</si>
  <si>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</si>
  <si>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</si>
  <si>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</si>
  <si>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</si>
  <si>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</si>
  <si>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</si>
  <si>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</si>
  <si>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</si>
  <si>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</si>
  <si>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</si>
  <si>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</si>
  <si>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</si>
  <si>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</si>
  <si>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</si>
  <si>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</si>
  <si>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</si>
  <si>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</si>
  <si>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</si>
  <si>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</si>
  <si>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</si>
  <si>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</si>
  <si>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</si>
  <si>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</si>
  <si>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</si>
  <si>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</si>
  <si>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</si>
  <si>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</si>
  <si>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</si>
  <si>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</si>
  <si>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</si>
  <si>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</si>
  <si>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</si>
  <si>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</si>
  <si>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</si>
  <si>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</si>
  <si>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</si>
  <si>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</si>
  <si>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</si>
  <si>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</si>
  <si>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</si>
  <si>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</si>
  <si>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</si>
  <si>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</si>
  <si>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</si>
  <si>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</si>
  <si>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</si>
  <si>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</si>
  <si>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</si>
  <si>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</si>
  <si>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</si>
  <si>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</si>
  <si>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</si>
  <si>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</si>
  <si>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</si>
  <si>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</si>
  <si>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</si>
  <si>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</si>
  <si>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</si>
  <si>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</si>
  <si>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</si>
  <si>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</si>
  <si>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</si>
  <si>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</si>
  <si>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</si>
  <si>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</si>
  <si>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</si>
  <si>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</si>
  <si>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</si>
  <si>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</si>
  <si>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</si>
  <si>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</si>
  <si>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</si>
  <si>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</si>
  <si>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</si>
  <si>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</si>
  <si>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</si>
  <si>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</si>
  <si>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</si>
  <si>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</si>
  <si>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</si>
  <si>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</si>
  <si>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</si>
  <si>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</si>
  <si>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</si>
  <si>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</si>
  <si>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</si>
  <si>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</si>
  <si>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</si>
  <si>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</si>
  <si>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</si>
  <si>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</si>
  <si>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</si>
  <si>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</si>
  <si>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</si>
  <si>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</si>
  <si>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</si>
  <si>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</si>
  <si>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</si>
  <si>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</si>
  <si>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</si>
  <si>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</si>
  <si>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</si>
  <si>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</si>
  <si>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</si>
  <si>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</si>
  <si>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</si>
  <si>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</si>
  <si>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</si>
  <si>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</si>
  <si>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</si>
  <si>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</si>
  <si>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</si>
  <si>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</si>
  <si>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</si>
  <si>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</si>
  <si>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</si>
  <si>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</si>
  <si>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</si>
  <si>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</si>
  <si>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</si>
  <si>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</si>
  <si>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</si>
  <si>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</si>
  <si>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</si>
  <si>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</si>
  <si>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</si>
  <si>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</si>
  <si>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</si>
  <si>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</si>
  <si>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</si>
  <si>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</si>
  <si>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</si>
  <si>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</si>
  <si>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</si>
  <si>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</si>
  <si>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</si>
  <si>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</si>
  <si>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</si>
  <si>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</si>
  <si>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</si>
  <si>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</si>
  <si>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</si>
  <si>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</si>
  <si>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</si>
  <si>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</si>
  <si>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</si>
  <si>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</si>
  <si>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</si>
  <si>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</si>
  <si>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</si>
  <si>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</si>
  <si>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</si>
  <si>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</si>
  <si>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</si>
  <si>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</si>
  <si>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</si>
  <si>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</si>
  <si>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</si>
  <si>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</si>
  <si>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</si>
  <si>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</si>
  <si>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</si>
  <si>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</si>
  <si>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</si>
  <si>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</si>
  <si>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</si>
  <si>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</si>
  <si>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</si>
  <si>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</si>
  <si>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</si>
  <si>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</si>
  <si>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</si>
  <si>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</si>
  <si>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</si>
  <si>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</si>
  <si>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</si>
  <si>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</si>
  <si>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</si>
  <si>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</si>
  <si>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</si>
  <si>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</si>
  <si>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</si>
  <si>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</si>
  <si>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</si>
  <si>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</si>
  <si>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</si>
  <si>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</si>
  <si>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</si>
  <si>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</si>
  <si>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</si>
  <si>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</si>
  <si>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</si>
  <si>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</si>
  <si>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</si>
  <si>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</si>
  <si>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</si>
  <si>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</si>
  <si>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</si>
  <si>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</si>
  <si>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</si>
  <si>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</si>
  <si>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</si>
  <si>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</si>
  <si>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</si>
  <si>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</si>
  <si>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</si>
  <si>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</si>
  <si>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</si>
  <si>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</si>
  <si>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</si>
  <si>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</si>
  <si>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</si>
  <si>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</si>
  <si>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</si>
  <si>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</si>
  <si>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</si>
  <si>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</si>
  <si>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</si>
  <si>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</si>
  <si>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</si>
  <si>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</si>
  <si>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</si>
  <si>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</si>
  <si>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</si>
  <si>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</si>
  <si>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</si>
  <si>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</si>
  <si>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</si>
  <si>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</si>
  <si>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</si>
  <si>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</si>
  <si>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</si>
  <si>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</si>
  <si>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</si>
  <si>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</si>
  <si>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</si>
  <si>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</si>
  <si>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</si>
  <si>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</si>
  <si>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</si>
  <si>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</si>
  <si>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</si>
  <si>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</si>
  <si>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</si>
  <si>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</si>
  <si>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</si>
  <si>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</si>
  <si>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</si>
  <si>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</si>
  <si>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</si>
  <si>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</si>
  <si>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</si>
  <si>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</si>
  <si>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</si>
  <si>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</si>
  <si>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</si>
  <si>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</si>
  <si>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</si>
  <si>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</si>
  <si>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</si>
  <si>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</si>
  <si>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</si>
  <si>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</si>
  <si>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</si>
  <si>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</si>
  <si>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</si>
  <si>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</si>
  <si>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</si>
  <si>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</si>
  <si>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</si>
  <si>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</si>
  <si>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</si>
  <si>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</si>
  <si>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</si>
  <si>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</si>
  <si>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</si>
  <si>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</si>
  <si>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</si>
  <si>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</si>
  <si>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</si>
  <si>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</si>
  <si>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</si>
  <si>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</si>
  <si>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</si>
  <si>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</si>
  <si>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</si>
  <si>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</si>
  <si>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</si>
  <si>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</si>
  <si>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</si>
  <si>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</si>
  <si>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</si>
  <si>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</si>
  <si>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</si>
  <si>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</si>
  <si>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</si>
  <si>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</si>
  <si>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</si>
  <si>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</si>
  <si>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</si>
  <si>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</si>
  <si>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</si>
  <si>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</si>
  <si>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</si>
  <si>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</si>
  <si>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</si>
  <si>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</si>
  <si>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</si>
  <si>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</si>
  <si>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</si>
  <si>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</si>
  <si>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</si>
  <si>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</si>
  <si>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</si>
  <si>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</si>
  <si>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</si>
  <si>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</si>
  <si>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</si>
  <si>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</si>
  <si>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</si>
  <si>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</si>
  <si>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</si>
  <si>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</si>
  <si>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</si>
  <si>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</si>
  <si>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</si>
  <si>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</si>
  <si>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</si>
  <si>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</si>
  <si>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</si>
  <si>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</si>
  <si>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</si>
  <si>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</si>
  <si>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</si>
  <si>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</si>
  <si>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</si>
  <si>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</si>
  <si>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</si>
  <si>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</si>
  <si>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</si>
  <si>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</si>
  <si>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</si>
  <si>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</si>
  <si>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</si>
  <si>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</si>
  <si>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</si>
  <si>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</si>
  <si>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</si>
  <si>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</si>
  <si>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</si>
  <si>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</si>
  <si>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</si>
  <si>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</si>
  <si>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</si>
  <si>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</si>
  <si>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</si>
  <si>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</si>
  <si>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</si>
  <si>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</si>
  <si>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</si>
  <si>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</si>
  <si>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</si>
  <si>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</si>
  <si>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</si>
  <si>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</si>
  <si>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</si>
  <si>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</si>
  <si>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</si>
  <si>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</si>
  <si>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</si>
  <si>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</si>
  <si>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</si>
  <si>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</si>
  <si>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</si>
  <si>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</si>
  <si>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</si>
  <si>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</si>
  <si>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</si>
  <si>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</si>
  <si>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</si>
  <si>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</si>
  <si>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</si>
  <si>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</si>
  <si>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</si>
  <si>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</si>
  <si>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</si>
  <si>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</si>
  <si>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</si>
  <si>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</si>
  <si>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</si>
  <si>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</si>
  <si>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</si>
  <si>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</si>
  <si>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</si>
  <si>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</si>
  <si>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</si>
  <si>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</si>
  <si>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</si>
  <si>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</si>
  <si>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</si>
  <si>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</si>
  <si>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</si>
  <si>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</si>
  <si>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</si>
  <si>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</si>
  <si>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</si>
  <si>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</si>
  <si>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</si>
  <si>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</si>
  <si>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</si>
  <si>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</si>
  <si>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</si>
  <si>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</si>
  <si>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</si>
  <si>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</si>
  <si>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</si>
  <si>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</si>
  <si>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</si>
  <si>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</si>
  <si>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</si>
  <si>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</si>
  <si>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</si>
  <si>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</si>
  <si>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</si>
  <si>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</si>
  <si>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</si>
  <si>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</si>
  <si>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</si>
  <si>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</si>
  <si>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</si>
  <si>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</si>
  <si>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</si>
  <si>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</si>
  <si>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</si>
  <si>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</si>
  <si>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</si>
  <si>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</si>
  <si>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</si>
  <si>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</si>
  <si>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</si>
  <si>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</si>
  <si>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</si>
  <si>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</si>
  <si>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</si>
  <si>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</si>
  <si>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</si>
  <si>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</si>
  <si>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</si>
  <si>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</si>
  <si>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</si>
  <si>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</si>
  <si>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</si>
  <si>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</si>
  <si>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</si>
  <si>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</si>
  <si>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</si>
  <si>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</si>
  <si>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</si>
  <si>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</si>
  <si>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</si>
  <si>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</si>
  <si>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</si>
  <si>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</si>
  <si>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</si>
  <si>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</si>
  <si>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</si>
  <si>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</si>
  <si>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</si>
  <si>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</si>
  <si>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</si>
  <si>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</si>
  <si>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</si>
  <si>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</si>
  <si>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</si>
  <si>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</si>
  <si>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</si>
  <si>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</si>
  <si>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</si>
  <si>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</si>
  <si>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</si>
  <si>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</si>
  <si>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</si>
  <si>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</si>
  <si>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</si>
  <si>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</si>
  <si>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</si>
  <si>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</si>
  <si>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</si>
  <si>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</si>
  <si>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</si>
  <si>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</si>
  <si>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</si>
  <si>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</si>
  <si>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</si>
  <si>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</si>
  <si>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</si>
  <si>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</si>
  <si>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</si>
  <si>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</si>
  <si>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</si>
  <si>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</si>
  <si>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</si>
  <si>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</si>
  <si>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</si>
  <si>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</si>
  <si>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</si>
  <si>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</si>
  <si>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</si>
  <si>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</si>
  <si>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</si>
  <si>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</si>
  <si>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</si>
  <si>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</si>
  <si>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</si>
  <si>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</si>
  <si>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</si>
  <si>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</si>
  <si>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</si>
  <si>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</si>
  <si>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</si>
  <si>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</si>
  <si>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</si>
  <si>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</si>
  <si>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</si>
  <si>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</si>
  <si>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</si>
  <si>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</si>
  <si>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</si>
  <si>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</si>
  <si>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</si>
  <si>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</si>
  <si>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</si>
  <si>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</si>
  <si>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</si>
  <si>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</si>
  <si>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</si>
  <si>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</si>
  <si>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</si>
  <si>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</si>
  <si>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</si>
  <si>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</si>
  <si>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</si>
  <si>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</si>
  <si>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</si>
  <si>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</si>
  <si>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</si>
  <si>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</si>
  <si>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</si>
  <si>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</si>
  <si>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</si>
  <si>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</si>
  <si>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</si>
  <si>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</si>
  <si>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</si>
  <si>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</si>
  <si>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</si>
  <si>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</si>
  <si>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</si>
  <si>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</si>
  <si>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</si>
  <si>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</si>
  <si>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</si>
  <si>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</si>
  <si>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</si>
  <si>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</si>
  <si>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</si>
  <si>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</si>
  <si>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</si>
  <si>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</si>
  <si>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</si>
  <si>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</si>
  <si>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</si>
  <si>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</si>
  <si>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</si>
  <si>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</si>
  <si>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</si>
  <si>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</si>
  <si>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</si>
  <si>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</si>
  <si>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</si>
  <si>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</si>
  <si>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</si>
  <si>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</si>
  <si>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</si>
  <si>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</si>
  <si>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</si>
  <si>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</si>
  <si>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</si>
  <si>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</si>
  <si>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</si>
  <si>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</si>
  <si>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</si>
  <si>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</si>
  <si>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</si>
  <si>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</si>
  <si>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</si>
  <si>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</si>
  <si>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</si>
  <si>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</si>
  <si>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</si>
  <si>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</si>
  <si>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</si>
  <si>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</si>
  <si>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</si>
  <si>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</si>
  <si>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</si>
  <si>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</si>
  <si>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</si>
  <si>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</si>
  <si>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</si>
  <si>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</si>
  <si>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</si>
  <si>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</si>
  <si>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</si>
  <si>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</si>
  <si>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</si>
  <si>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</si>
  <si>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</si>
  <si>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</si>
  <si>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</si>
  <si>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</si>
  <si>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</si>
  <si>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</si>
  <si>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</si>
  <si>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</si>
  <si>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</si>
  <si>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</si>
  <si>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</si>
  <si>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</si>
  <si>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</si>
  <si>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</si>
  <si>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</si>
  <si>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</si>
  <si>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</si>
  <si>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</si>
  <si>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</si>
  <si>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</si>
  <si>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</si>
  <si>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</si>
  <si>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</si>
  <si>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</si>
  <si>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</si>
  <si>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</si>
  <si>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</si>
  <si>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</si>
  <si>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</si>
  <si>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</si>
  <si>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</si>
  <si>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</si>
  <si>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</si>
  <si>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</si>
  <si>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</si>
  <si>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</si>
  <si>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</si>
  <si>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</si>
  <si>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</si>
  <si>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</si>
  <si>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</si>
  <si>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</si>
  <si>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</si>
  <si>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</si>
  <si>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</si>
  <si>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</si>
  <si>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</si>
  <si>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</si>
  <si>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</si>
  <si>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</si>
  <si>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</si>
  <si>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</si>
  <si>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</si>
  <si>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</si>
  <si>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</si>
  <si>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</si>
  <si>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</si>
  <si>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</si>
  <si>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</si>
  <si>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</si>
  <si>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</si>
  <si>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</si>
  <si>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</si>
  <si>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</si>
  <si>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</si>
  <si>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</si>
  <si>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</si>
  <si>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</si>
  <si>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</si>
  <si>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</si>
  <si>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</si>
  <si>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</si>
  <si>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</si>
  <si>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</si>
  <si>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</si>
  <si>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</si>
  <si>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</si>
  <si>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</si>
  <si>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</si>
  <si>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</si>
  <si>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</si>
  <si>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</si>
  <si>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</si>
  <si>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</si>
  <si>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</si>
  <si>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</si>
  <si>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</si>
  <si>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</si>
  <si>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</si>
  <si>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</si>
  <si>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</si>
  <si>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</si>
  <si>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</si>
  <si>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</si>
  <si>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</si>
  <si>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</si>
  <si>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</si>
  <si>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</si>
  <si>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</si>
  <si>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</si>
  <si>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</si>
  <si>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</si>
  <si>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</si>
  <si>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</si>
  <si>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</si>
  <si>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</si>
  <si>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</si>
  <si>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</si>
  <si>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</si>
  <si>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</si>
  <si>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</si>
  <si>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</si>
  <si>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</si>
  <si>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</si>
  <si>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</si>
  <si>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</si>
  <si>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</si>
  <si>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</si>
  <si>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</si>
  <si>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</si>
  <si>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</si>
  <si>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</si>
  <si>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</si>
  <si>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</si>
  <si>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</si>
  <si>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</si>
  <si>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</si>
  <si>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</si>
  <si>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</si>
  <si>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</si>
  <si>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</si>
  <si>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</si>
  <si>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</si>
  <si>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</si>
  <si>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</si>
  <si>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</si>
  <si>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</si>
  <si>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</si>
  <si>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</si>
  <si>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</si>
  <si>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</si>
  <si>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</si>
  <si>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</si>
  <si>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</si>
  <si>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</si>
  <si>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</si>
  <si>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</si>
  <si>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</si>
  <si>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</si>
  <si>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</si>
  <si>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</si>
  <si>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</si>
  <si>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</si>
  <si>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</si>
  <si>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</si>
  <si>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</si>
  <si>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</si>
  <si>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</si>
  <si>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</si>
  <si>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</si>
  <si>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</si>
  <si>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</si>
  <si>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</si>
  <si>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</si>
  <si>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</si>
  <si>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</si>
  <si>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</si>
  <si>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</si>
  <si>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</si>
  <si>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</si>
  <si>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</si>
  <si>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</si>
  <si>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</si>
  <si>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</si>
  <si>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</si>
  <si>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</si>
  <si>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</si>
  <si>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</si>
  <si>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</si>
  <si>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</si>
  <si>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</si>
  <si>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</si>
  <si>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</si>
  <si>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</si>
  <si>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</si>
  <si>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</si>
  <si>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</si>
  <si>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</si>
  <si>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</si>
  <si>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</si>
  <si>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</si>
  <si>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</si>
  <si>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</si>
  <si>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</si>
  <si>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</si>
  <si>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</si>
  <si>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</si>
  <si>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</si>
  <si>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</si>
  <si>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</si>
  <si>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</si>
  <si>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</si>
  <si>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</si>
  <si>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</si>
  <si>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</si>
  <si>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</si>
  <si>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</si>
  <si>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</si>
  <si>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</si>
  <si>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</si>
  <si>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</si>
  <si>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</si>
  <si>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</si>
  <si>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</si>
  <si>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</si>
  <si>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</si>
  <si>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</si>
  <si>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</si>
  <si>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</si>
  <si>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</si>
  <si>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</si>
  <si>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</si>
  <si>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</si>
  <si>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</si>
  <si>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</si>
  <si>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</si>
  <si>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</si>
  <si>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</si>
  <si>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</si>
  <si>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</si>
  <si>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</si>
  <si>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</si>
  <si>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</si>
  <si>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</si>
  <si>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</si>
  <si>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</si>
  <si>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</si>
  <si>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</si>
  <si>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</si>
  <si>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</si>
  <si>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</si>
  <si>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</si>
  <si>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</si>
  <si>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</si>
  <si>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</si>
  <si>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</si>
  <si>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</si>
  <si>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</si>
  <si>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</si>
  <si>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</si>
  <si>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</si>
  <si>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</si>
  <si>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</si>
  <si>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</si>
  <si>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</si>
  <si>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</si>
  <si>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</si>
  <si>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</si>
  <si>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</si>
  <si>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</si>
  <si>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</si>
  <si>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</si>
  <si>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</si>
  <si>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</si>
  <si>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</si>
  <si>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</si>
  <si>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</si>
  <si>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</si>
  <si>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</si>
  <si>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</si>
  <si>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</si>
  <si>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</si>
  <si>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</si>
  <si>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</si>
  <si>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</si>
  <si>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</si>
  <si>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</si>
  <si>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</si>
  <si>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</si>
  <si>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</si>
  <si>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</si>
  <si>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</si>
  <si>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</si>
  <si>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</si>
  <si>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</si>
  <si>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</si>
  <si>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</si>
  <si>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</si>
  <si>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</si>
  <si>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</si>
  <si>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</si>
  <si>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</si>
  <si>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</si>
  <si>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</si>
  <si>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</si>
  <si>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</si>
  <si>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</si>
  <si>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</si>
  <si>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</si>
  <si>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</si>
  <si>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</si>
  <si>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</si>
  <si>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</si>
  <si>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</si>
  <si>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</si>
  <si>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</si>
  <si>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</si>
  <si>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</si>
  <si>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</si>
  <si>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</si>
  <si>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</si>
  <si>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</si>
  <si>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</si>
  <si>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</si>
  <si>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</si>
  <si>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</si>
  <si>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</si>
  <si>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</si>
  <si>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</si>
  <si>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</si>
  <si>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</si>
  <si>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</si>
  <si>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</si>
  <si>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</si>
  <si>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</si>
  <si>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</si>
  <si>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</si>
  <si>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</si>
  <si>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</si>
  <si>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</si>
  <si>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</si>
  <si>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</si>
  <si>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</si>
  <si>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</si>
  <si>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</si>
  <si>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</si>
  <si>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</si>
  <si>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</si>
  <si>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</si>
  <si>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</si>
  <si>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</si>
  <si>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</si>
  <si>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</si>
  <si>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</si>
  <si>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</si>
  <si>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</si>
  <si>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</si>
  <si>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</si>
  <si>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</si>
  <si>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</si>
  <si>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</si>
  <si>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</si>
  <si>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</si>
  <si>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</si>
  <si>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</si>
  <si>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</si>
  <si>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</si>
  <si>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</si>
  <si>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</si>
  <si>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</si>
  <si>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</si>
  <si>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</si>
  <si>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</si>
  <si>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</si>
  <si>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</si>
  <si>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</si>
  <si>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</si>
  <si>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</si>
  <si>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</si>
  <si>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</si>
  <si>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</si>
  <si>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</si>
  <si>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</si>
  <si>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</si>
  <si>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</si>
  <si>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</si>
  <si>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</si>
  <si>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</si>
  <si>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</si>
  <si>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</si>
  <si>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</si>
  <si>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</si>
  <si>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</si>
  <si>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</si>
  <si>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</si>
  <si>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</si>
  <si>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</si>
  <si>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</si>
  <si>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</si>
  <si>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</si>
  <si>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</si>
  <si>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</si>
  <si>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</si>
  <si>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</si>
  <si>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</si>
  <si>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</si>
  <si>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</si>
  <si>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</si>
  <si>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</si>
  <si>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</si>
  <si>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</si>
  <si>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</si>
  <si>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</si>
  <si>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</si>
  <si>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</si>
  <si>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</si>
  <si>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</si>
  <si>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</si>
  <si>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</si>
  <si>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</si>
  <si>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</si>
  <si>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</si>
  <si>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</si>
  <si>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</si>
  <si>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</si>
  <si>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</si>
  <si>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</si>
  <si>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</si>
  <si>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</si>
  <si>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</si>
  <si>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</si>
  <si>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</si>
  <si>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</si>
  <si>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</si>
  <si>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</si>
  <si>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</si>
  <si>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</si>
  <si>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</si>
  <si>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</si>
  <si>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</si>
  <si>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</si>
  <si>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</si>
  <si>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</si>
  <si>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</si>
  <si>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</si>
  <si>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</si>
  <si>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</si>
  <si>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</si>
  <si>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</si>
  <si>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</si>
  <si>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</si>
  <si>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</si>
  <si>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</si>
  <si>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</si>
  <si>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</si>
  <si>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</si>
  <si>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</si>
  <si>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</si>
  <si>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</si>
  <si>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</si>
  <si>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</si>
  <si>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</si>
  <si>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</si>
  <si>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</si>
  <si>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</si>
  <si>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</si>
  <si>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</si>
  <si>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</si>
  <si>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</si>
  <si>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</si>
  <si>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</si>
  <si>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</si>
  <si>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</si>
  <si>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</si>
  <si>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</si>
  <si>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</si>
  <si>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</si>
  <si>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</si>
  <si>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</si>
  <si>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</si>
  <si>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</si>
  <si>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</si>
  <si>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</si>
  <si>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</si>
  <si>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</si>
  <si>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</si>
  <si>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</si>
  <si>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</si>
  <si>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</si>
  <si>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</si>
  <si>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</si>
  <si>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</si>
  <si>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</si>
  <si>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</si>
  <si>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</si>
  <si>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</si>
  <si>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</si>
  <si>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</si>
  <si>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</si>
  <si>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</si>
  <si>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</si>
  <si>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</si>
  <si>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</si>
  <si>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</si>
  <si>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</si>
  <si>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</si>
  <si>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</si>
  <si>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</si>
  <si>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</si>
  <si>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</si>
  <si>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</si>
  <si>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</si>
  <si>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</si>
  <si>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</si>
  <si>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</si>
  <si>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</si>
  <si>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</si>
  <si>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</si>
  <si>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</si>
  <si>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</si>
  <si>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</si>
  <si>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</si>
  <si>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</si>
  <si>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</si>
  <si>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</si>
  <si>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</si>
  <si>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</si>
  <si>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</si>
  <si>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</si>
  <si>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</si>
  <si>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</si>
  <si>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</si>
  <si>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</si>
  <si>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</si>
  <si>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</si>
  <si>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</si>
  <si>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</si>
  <si>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</si>
  <si>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</si>
  <si>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</si>
  <si>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</si>
  <si>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</si>
  <si>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</si>
  <si>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</si>
  <si>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</si>
  <si>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</si>
  <si>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</si>
  <si>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</si>
  <si>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</si>
  <si>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</si>
  <si>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</si>
  <si>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</si>
  <si>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</si>
  <si>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</si>
  <si>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</si>
  <si>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</si>
  <si>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</si>
  <si>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</si>
  <si>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</si>
  <si>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</si>
  <si>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</si>
  <si>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</si>
  <si>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</si>
  <si>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</si>
  <si>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</si>
  <si>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</si>
  <si>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</si>
  <si>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</si>
  <si>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</si>
  <si>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</si>
  <si>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</si>
  <si>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</si>
  <si>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</si>
  <si>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</si>
  <si>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</si>
  <si>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</si>
  <si>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</si>
  <si>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</si>
  <si>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</si>
  <si>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</si>
  <si>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</si>
  <si>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</si>
  <si>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</si>
  <si>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</si>
  <si>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</si>
  <si>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</si>
  <si>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</si>
  <si>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</si>
  <si>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</si>
  <si>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</si>
  <si>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</si>
  <si>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</si>
  <si>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</si>
  <si>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</si>
  <si>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</si>
  <si>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</si>
  <si>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</si>
  <si>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</si>
  <si>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</si>
  <si>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</si>
  <si>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</si>
  <si>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</si>
  <si>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</si>
  <si>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</si>
  <si>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</si>
  <si>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</si>
  <si>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</si>
  <si>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</si>
  <si>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</si>
  <si>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</si>
  <si>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</si>
  <si>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</si>
  <si>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</si>
  <si>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</si>
  <si>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</si>
  <si>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</si>
  <si>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</si>
  <si>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</si>
  <si>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</si>
  <si>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</si>
  <si>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</si>
  <si>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</si>
  <si>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</si>
  <si>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</si>
  <si>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</si>
  <si>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</si>
  <si>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</si>
  <si>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</si>
  <si>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</si>
  <si>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</si>
  <si>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</si>
  <si>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</si>
  <si>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</si>
  <si>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</si>
  <si>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</si>
  <si>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</si>
  <si>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</si>
  <si>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</si>
  <si>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</si>
  <si>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</si>
  <si>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</si>
  <si>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</si>
  <si>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</si>
  <si>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</si>
  <si>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</si>
  <si>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</si>
  <si>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</si>
  <si>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</si>
  <si>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</si>
  <si>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</si>
  <si>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</si>
  <si>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</si>
  <si>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</si>
  <si>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</si>
  <si>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</si>
  <si>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</si>
  <si>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</si>
  <si>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</si>
  <si>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</si>
  <si>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</si>
  <si>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</si>
  <si>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</si>
  <si>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</si>
  <si>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</si>
  <si>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</si>
  <si>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</si>
  <si>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</si>
  <si>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</si>
  <si>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</si>
  <si>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</si>
  <si>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</si>
  <si>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</si>
  <si>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</si>
  <si>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</si>
  <si>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</si>
  <si>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</si>
  <si>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</si>
  <si>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</si>
  <si>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</si>
  <si>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</si>
  <si>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</si>
  <si>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</si>
  <si>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</si>
  <si>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</si>
  <si>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</si>
  <si>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</si>
  <si>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</si>
  <si>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</si>
  <si>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</si>
  <si>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</si>
  <si>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</si>
  <si>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</si>
  <si>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</si>
  <si>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</si>
  <si>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</si>
  <si>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</si>
  <si>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</si>
  <si>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</si>
  <si>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</si>
  <si>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</si>
  <si>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</si>
  <si>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</si>
  <si>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</si>
  <si>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</si>
  <si>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</si>
  <si>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</si>
  <si>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</si>
  <si>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</si>
  <si>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</si>
  <si>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</si>
  <si>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</si>
  <si>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</si>
  <si>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</si>
  <si>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</si>
  <si>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</si>
  <si>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</si>
  <si>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</si>
  <si>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</si>
  <si>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</si>
  <si>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</si>
  <si>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</si>
  <si>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</si>
  <si>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</si>
  <si>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</si>
  <si>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</si>
  <si>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</si>
  <si>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</si>
  <si>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</si>
  <si>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</si>
  <si>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</si>
  <si>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</si>
  <si>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</si>
  <si>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</si>
  <si>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</si>
  <si>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</si>
  <si>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</si>
  <si>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</si>
  <si>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</si>
  <si>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</si>
  <si>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</si>
  <si>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</si>
  <si>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</si>
  <si>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</si>
  <si>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</si>
  <si>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</si>
  <si>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</si>
  <si>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</si>
  <si>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</si>
  <si>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</si>
  <si>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</si>
  <si>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</si>
  <si>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</si>
  <si>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</si>
  <si>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</si>
  <si>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</si>
  <si>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</si>
  <si>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</si>
  <si>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</si>
  <si>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</si>
  <si>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</si>
  <si>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</si>
  <si>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</si>
  <si>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</si>
  <si>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</si>
  <si>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</si>
  <si>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</si>
  <si>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</si>
  <si>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</si>
  <si>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</si>
  <si>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</si>
  <si>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</si>
  <si>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</si>
  <si>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</si>
  <si>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</si>
  <si>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</si>
  <si>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</si>
  <si>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</si>
  <si>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</si>
  <si>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</si>
  <si>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</si>
  <si>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</si>
  <si>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</si>
  <si>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</si>
  <si>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</si>
  <si>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</si>
  <si>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</si>
  <si>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</si>
  <si>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</si>
  <si>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</si>
  <si>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</si>
  <si>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</si>
  <si>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</si>
  <si>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</si>
  <si>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</si>
  <si>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</si>
  <si>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</si>
  <si>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</si>
  <si>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</si>
  <si>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</si>
  <si>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</si>
  <si>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</si>
  <si>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</si>
  <si>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</si>
  <si>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</si>
  <si>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</si>
  <si>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</si>
  <si>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</si>
  <si>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</si>
  <si>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</si>
  <si>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</si>
  <si>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</si>
  <si>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</si>
  <si>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</si>
  <si>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</si>
  <si>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</si>
  <si>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</si>
  <si>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</si>
  <si>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</si>
  <si>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</si>
  <si>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</si>
  <si>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</si>
  <si>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</si>
  <si>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</si>
  <si>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</si>
  <si>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</si>
  <si>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</si>
  <si>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</si>
  <si>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</si>
  <si>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</si>
  <si>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</si>
  <si>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</si>
  <si>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</si>
  <si>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</si>
  <si>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</si>
  <si>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</si>
  <si>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</si>
  <si>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</si>
  <si>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</si>
  <si>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</si>
  <si>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</si>
  <si>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</si>
  <si>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</si>
  <si>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</si>
  <si>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</si>
  <si>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</si>
  <si>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</si>
  <si>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</si>
  <si>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</si>
  <si>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</si>
  <si>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</si>
  <si>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</si>
  <si>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</si>
  <si>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</si>
  <si>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</si>
  <si>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</si>
  <si>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</si>
  <si>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</si>
  <si>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</si>
  <si>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</si>
  <si>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</si>
  <si>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</si>
  <si>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</si>
  <si>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</si>
  <si>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</si>
  <si>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</si>
  <si>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</si>
  <si>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</si>
  <si>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</si>
  <si>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</si>
  <si>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</si>
  <si>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</si>
  <si>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</si>
  <si>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</si>
  <si>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</si>
  <si>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</si>
  <si>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</si>
  <si>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</si>
  <si>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</si>
  <si>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</si>
  <si>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</si>
  <si>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</si>
  <si>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</si>
  <si>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</si>
  <si>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</si>
  <si>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</si>
  <si>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</si>
  <si>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</si>
  <si>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</si>
  <si>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</si>
  <si>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</si>
  <si>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</si>
  <si>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</si>
  <si>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</si>
  <si>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</si>
  <si>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</si>
  <si>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</si>
  <si>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</si>
  <si>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</si>
  <si>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</si>
  <si>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</si>
  <si>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</si>
  <si>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</si>
  <si>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</si>
  <si>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</si>
  <si>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</si>
  <si>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</si>
  <si>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</si>
  <si>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</si>
  <si>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</si>
  <si>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</si>
  <si>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</si>
  <si>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</si>
  <si>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</si>
  <si>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</si>
  <si>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</si>
  <si>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</si>
  <si>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</si>
  <si>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</si>
  <si>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</si>
  <si>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</si>
  <si>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</si>
  <si>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</si>
  <si>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</si>
  <si>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</si>
  <si>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</si>
  <si>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</si>
  <si>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</si>
  <si>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</si>
  <si>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</si>
  <si>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</si>
  <si>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</si>
  <si>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</si>
  <si>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</si>
  <si>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</si>
  <si>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</si>
  <si>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</si>
  <si>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</si>
  <si>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</si>
  <si>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</si>
  <si>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</si>
  <si>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</si>
  <si>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</si>
  <si>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</si>
  <si>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</si>
  <si>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</si>
  <si>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</si>
  <si>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</si>
  <si>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</si>
  <si>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</si>
  <si>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</si>
  <si>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</si>
  <si>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</si>
  <si>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</si>
  <si>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</si>
  <si>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</si>
  <si>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</si>
  <si>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</si>
  <si>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</si>
  <si>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</si>
  <si>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</si>
  <si>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</si>
  <si>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</si>
  <si>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</si>
  <si>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</si>
  <si>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</si>
  <si>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</si>
  <si>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</si>
  <si>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</si>
  <si>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</si>
  <si>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</si>
  <si>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</si>
  <si>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</si>
  <si>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</si>
  <si>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</si>
  <si>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</si>
  <si>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</si>
  <si>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</si>
  <si>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</si>
  <si>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</si>
  <si>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</si>
  <si>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</si>
  <si>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</si>
  <si>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</si>
  <si>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</si>
  <si>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</si>
  <si>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</si>
  <si>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</si>
  <si>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</si>
  <si>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</si>
  <si>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</si>
  <si>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</si>
  <si>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</si>
  <si>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</si>
  <si>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</si>
  <si>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</si>
  <si>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</si>
  <si>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</si>
  <si>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</si>
  <si>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</si>
  <si>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</si>
  <si>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</si>
  <si>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</si>
  <si>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</si>
  <si>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</si>
  <si>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</si>
  <si>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</si>
  <si>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</si>
  <si>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</si>
  <si>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</si>
  <si>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</si>
  <si>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</si>
  <si>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</si>
  <si>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</si>
  <si>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</si>
  <si>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</si>
  <si>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</si>
  <si>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</si>
  <si>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</si>
  <si>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</si>
  <si>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</si>
  <si>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</si>
  <si>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</si>
  <si>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</si>
  <si>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</si>
  <si>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</si>
  <si>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</si>
  <si>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</si>
  <si>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</si>
  <si>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</si>
  <si>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</si>
  <si>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</si>
  <si>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</si>
  <si>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</si>
  <si>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</si>
  <si>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</si>
  <si>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</si>
  <si>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</si>
  <si>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</si>
  <si>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</si>
  <si>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</si>
  <si>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</si>
  <si>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</si>
  <si>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</si>
  <si>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</si>
  <si>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</si>
  <si>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</si>
  <si>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</si>
  <si>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</si>
  <si>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</si>
  <si>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</si>
  <si>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</si>
  <si>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</si>
  <si>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</si>
  <si>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</si>
  <si>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</si>
  <si>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</si>
  <si>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</si>
  <si>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</si>
  <si>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</si>
  <si>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</si>
  <si>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</si>
  <si>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</si>
  <si>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</si>
  <si>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</si>
  <si>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</si>
  <si>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</si>
  <si>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</si>
  <si>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</si>
  <si>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</si>
  <si>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</si>
  <si>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</si>
  <si>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</si>
  <si>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</si>
  <si>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</si>
  <si>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</si>
  <si>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</si>
  <si>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</si>
  <si>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</si>
  <si>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</si>
  <si>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</si>
  <si>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</si>
  <si>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</si>
  <si>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</si>
  <si>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</si>
  <si>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</si>
  <si>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</si>
  <si>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</si>
  <si>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</si>
  <si>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</si>
  <si>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</si>
  <si>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</si>
  <si>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</si>
  <si>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</si>
  <si>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</si>
  <si>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</si>
  <si>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</si>
  <si>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</si>
  <si>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</si>
  <si>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</si>
  <si>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</si>
  <si>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</si>
  <si>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</si>
  <si>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</si>
  <si>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</si>
  <si>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</si>
  <si>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</si>
  <si>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</si>
  <si>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</si>
  <si>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</si>
  <si>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</si>
  <si>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</si>
  <si>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</si>
  <si>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</si>
  <si>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</si>
  <si>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</si>
  <si>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</si>
  <si>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</si>
  <si>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</si>
  <si>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</si>
  <si>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</si>
  <si>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</si>
  <si>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</si>
  <si>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</si>
  <si>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</si>
  <si>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</si>
  <si>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</si>
  <si>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</si>
  <si>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</si>
  <si>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</si>
  <si>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</si>
  <si>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</si>
  <si>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</si>
  <si>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</si>
  <si>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</si>
  <si>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</si>
  <si>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</si>
  <si>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</si>
  <si>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</si>
  <si>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</si>
  <si>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</si>
  <si>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</si>
  <si>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</si>
  <si>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</si>
  <si>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</si>
  <si>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</si>
  <si>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</si>
  <si>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</si>
  <si>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</si>
  <si>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</si>
  <si>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</si>
  <si>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</si>
  <si>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</si>
  <si>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</si>
  <si>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</si>
  <si>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</si>
  <si>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</si>
  <si>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</si>
  <si>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</si>
  <si>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</si>
  <si>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</si>
  <si>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</si>
  <si>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</si>
  <si>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</si>
  <si>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</si>
  <si>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</si>
  <si>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</si>
  <si>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</si>
  <si>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</si>
  <si>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</si>
  <si>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</si>
  <si>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</si>
  <si>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</si>
  <si>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</si>
  <si>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</si>
  <si>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</si>
  <si>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</si>
  <si>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</si>
  <si>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</si>
  <si>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</si>
  <si>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</si>
  <si>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</si>
  <si>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</si>
  <si>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</si>
  <si>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</si>
  <si>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</si>
  <si>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</si>
  <si>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</si>
  <si>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</si>
  <si>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</si>
  <si>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</si>
  <si>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</si>
  <si>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</si>
  <si>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</si>
  <si>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</si>
  <si>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</si>
  <si>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</si>
  <si>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</si>
  <si>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</si>
  <si>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</si>
  <si>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</si>
  <si>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</si>
  <si>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</si>
  <si>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</si>
  <si>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</si>
  <si>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</si>
  <si>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</si>
  <si>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</si>
  <si>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</si>
  <si>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</si>
  <si>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</si>
  <si>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</si>
  <si>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</si>
  <si>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</si>
  <si>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</si>
  <si>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</si>
  <si>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</si>
  <si>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</si>
  <si>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</si>
  <si>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</si>
  <si>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</si>
  <si>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</si>
  <si>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</si>
  <si>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</si>
  <si>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</si>
  <si>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</si>
  <si>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</si>
  <si>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</si>
  <si>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</si>
  <si>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</si>
  <si>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</si>
  <si>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</si>
  <si>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</si>
  <si>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</si>
  <si>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</si>
  <si>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</si>
  <si>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</si>
  <si>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</si>
  <si>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</si>
  <si>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</si>
  <si>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</si>
  <si>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</si>
  <si>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</si>
  <si>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</si>
  <si>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</si>
  <si>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</si>
  <si>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</si>
  <si>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</si>
  <si>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</si>
  <si>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</si>
  <si>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</si>
  <si>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</si>
  <si>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</si>
  <si>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</si>
  <si>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</si>
  <si>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</si>
  <si>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</si>
  <si>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</si>
  <si>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</si>
  <si>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</si>
  <si>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</si>
  <si>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</si>
  <si>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</si>
  <si>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</si>
  <si>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</si>
  <si>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</si>
  <si>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</si>
  <si>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</si>
  <si>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</si>
  <si>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</si>
  <si>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</si>
  <si>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</si>
  <si>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</si>
  <si>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</si>
  <si>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</si>
  <si>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</si>
  <si>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</si>
  <si>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</si>
  <si>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</si>
  <si>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</si>
  <si>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</si>
  <si>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</si>
  <si>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</si>
  <si>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</si>
  <si>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</si>
  <si>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</si>
  <si>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</si>
  <si>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</si>
  <si>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</si>
  <si>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</si>
  <si>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</si>
  <si>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</si>
  <si>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</si>
  <si>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</si>
  <si>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</si>
  <si>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</si>
  <si>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</si>
  <si>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</si>
  <si>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</si>
  <si>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</si>
  <si>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</si>
  <si>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</si>
  <si>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</si>
  <si>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</si>
  <si>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</si>
  <si>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</si>
  <si>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</si>
  <si>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</si>
  <si>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</si>
  <si>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</si>
  <si>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</si>
  <si>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</si>
  <si>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</si>
  <si>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</si>
  <si>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</si>
  <si>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</si>
  <si>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</si>
  <si>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</si>
  <si>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</si>
  <si>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</si>
  <si>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</si>
  <si>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</si>
  <si>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</si>
  <si>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</si>
  <si>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</si>
  <si>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</si>
  <si>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</si>
  <si>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</si>
  <si>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</si>
  <si>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</si>
  <si>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</si>
  <si>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</si>
  <si>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</si>
  <si>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</si>
  <si>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</si>
  <si>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</si>
  <si>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</si>
  <si>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</si>
  <si>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</si>
  <si>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</si>
  <si>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</si>
  <si>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</si>
  <si>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</si>
  <si>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</si>
  <si>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</si>
  <si>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</si>
  <si>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</si>
  <si>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</si>
  <si>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</si>
  <si>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</si>
  <si>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</si>
  <si>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</si>
  <si>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</si>
  <si>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</si>
  <si>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</si>
  <si>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</si>
  <si>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</si>
  <si>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</si>
  <si>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</si>
  <si>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</si>
  <si>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</si>
  <si>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</si>
  <si>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</si>
  <si>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</si>
  <si>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</si>
  <si>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</si>
  <si>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</si>
  <si>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</si>
  <si>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</si>
  <si>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</si>
  <si>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</si>
  <si>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</si>
  <si>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</si>
  <si>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</si>
  <si>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</si>
  <si>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</si>
  <si>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</si>
  <si>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</si>
  <si>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</si>
  <si>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</si>
  <si>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</si>
  <si>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</si>
  <si>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</si>
  <si>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</si>
  <si>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</si>
  <si>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</si>
  <si>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</si>
  <si>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</si>
  <si>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</si>
  <si>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</si>
  <si>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</si>
  <si>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</si>
  <si>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</si>
  <si>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</si>
  <si>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</si>
  <si>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</si>
  <si>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</si>
  <si>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</si>
  <si>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</si>
  <si>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</si>
  <si>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</si>
  <si>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</si>
  <si>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</si>
  <si>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</si>
  <si>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</si>
  <si>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</si>
  <si>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</si>
  <si>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</si>
  <si>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</si>
  <si>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</si>
  <si>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</si>
  <si>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</si>
  <si>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</si>
  <si>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</si>
  <si>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</si>
  <si>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</si>
  <si>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</si>
  <si>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</si>
  <si>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</si>
  <si>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</si>
  <si>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</si>
  <si>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</si>
  <si>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</si>
  <si>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</si>
  <si>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</si>
  <si>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</si>
  <si>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</si>
  <si>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</si>
  <si>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</si>
  <si>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</si>
  <si>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</si>
  <si>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</si>
  <si>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</si>
  <si>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</si>
  <si>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</si>
  <si>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</si>
  <si>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</si>
  <si>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</si>
  <si>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</si>
  <si>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</si>
  <si>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</si>
  <si>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</si>
  <si>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</si>
  <si>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</si>
  <si>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</si>
  <si>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</si>
  <si>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</si>
  <si>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</si>
  <si>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</si>
  <si>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</si>
  <si>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</si>
  <si>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</si>
  <si>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</si>
  <si>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</si>
  <si>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</si>
  <si>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</si>
  <si>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</si>
  <si>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</si>
  <si>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</si>
  <si>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</si>
  <si>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</si>
  <si>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</si>
  <si>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</si>
  <si>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</si>
  <si>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</si>
  <si>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</si>
  <si>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</si>
  <si>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</si>
  <si>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</si>
  <si>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</si>
  <si>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</si>
  <si>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</si>
  <si>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</si>
  <si>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</si>
  <si>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</si>
  <si>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</si>
  <si>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</si>
  <si>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</si>
  <si>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</si>
  <si>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</si>
  <si>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</si>
  <si>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</si>
  <si>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</si>
  <si>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</si>
  <si>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</si>
  <si>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</si>
  <si>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</si>
  <si>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</si>
  <si>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</si>
  <si>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</si>
  <si>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</si>
  <si>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</si>
  <si>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</si>
  <si>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</si>
  <si>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</si>
  <si>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</si>
  <si>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</si>
  <si>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</si>
  <si>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</si>
  <si>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</si>
  <si>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</si>
  <si>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</si>
  <si>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</si>
  <si>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</si>
  <si>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</si>
  <si>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</si>
  <si>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</si>
  <si>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</si>
  <si>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</si>
  <si>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</si>
  <si>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</si>
  <si>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</si>
  <si>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</si>
  <si>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</si>
  <si>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</si>
  <si>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</si>
  <si>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</si>
  <si>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</si>
  <si>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</si>
  <si>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</si>
  <si>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</si>
  <si>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</si>
  <si>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</si>
  <si>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</si>
  <si>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</si>
  <si>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</si>
  <si>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</si>
  <si>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</si>
  <si>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</si>
  <si>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</si>
  <si>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</si>
  <si>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</si>
  <si>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</si>
  <si>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</si>
  <si>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</si>
  <si>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</si>
  <si>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</si>
  <si>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</si>
  <si>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</si>
  <si>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</si>
  <si>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</si>
  <si>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</si>
  <si>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</si>
  <si>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</si>
  <si>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</si>
  <si>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</si>
  <si>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</si>
  <si>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</si>
  <si>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</si>
  <si>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</si>
  <si>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</si>
  <si>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</si>
  <si>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</si>
  <si>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</si>
  <si>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</si>
  <si>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</si>
  <si>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</si>
  <si>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</si>
  <si>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</si>
  <si>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</si>
  <si>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</si>
  <si>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</si>
  <si>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</si>
  <si>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</si>
  <si>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</si>
  <si>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</si>
  <si>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</si>
  <si>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</si>
  <si>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</si>
  <si>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</si>
  <si>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</si>
  <si>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</si>
  <si>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</si>
  <si>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</si>
  <si>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</si>
  <si>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</si>
  <si>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</si>
  <si>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</si>
  <si>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</si>
  <si>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</si>
  <si>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</si>
  <si>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</si>
  <si>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</si>
  <si>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</si>
  <si>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</si>
  <si>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</si>
  <si>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</si>
  <si>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</si>
  <si>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</si>
  <si>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</si>
  <si>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</si>
  <si>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</si>
  <si>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</si>
  <si>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</si>
  <si>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</si>
  <si>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</si>
  <si>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</si>
  <si>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</si>
  <si>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</si>
  <si>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</si>
  <si>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</si>
  <si>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</si>
  <si>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</si>
  <si>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</si>
  <si>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</si>
  <si>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</si>
  <si>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</si>
  <si>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</si>
  <si>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</si>
  <si>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</si>
  <si>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</si>
  <si>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</si>
  <si>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</si>
  <si>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</si>
  <si>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</si>
  <si>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</si>
  <si>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</si>
  <si>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</si>
  <si>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</si>
  <si>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</si>
  <si>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</si>
  <si>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</si>
  <si>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</si>
  <si>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</si>
  <si>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</si>
  <si>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</si>
  <si>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</si>
  <si>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</si>
  <si>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</si>
  <si>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</si>
  <si>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</si>
  <si>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</si>
  <si>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</si>
  <si>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</si>
  <si>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</si>
  <si>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</si>
  <si>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</si>
  <si>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</si>
  <si>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</si>
  <si>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</si>
  <si>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</si>
  <si>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</si>
  <si>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</si>
  <si>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</si>
  <si>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</si>
  <si>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</si>
  <si>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</si>
  <si>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</si>
  <si>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</si>
  <si>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</si>
  <si>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</si>
  <si>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</si>
  <si>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</si>
  <si>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</si>
  <si>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</si>
  <si>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</si>
  <si>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</si>
  <si>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</si>
  <si>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</si>
  <si>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</si>
  <si>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</si>
  <si>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</si>
  <si>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</si>
  <si>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</si>
  <si>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</si>
  <si>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</si>
  <si>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</si>
  <si>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</si>
  <si>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</si>
  <si>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</si>
  <si>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</si>
  <si>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</si>
  <si>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</si>
  <si>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</si>
  <si>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</si>
  <si>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</si>
  <si>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</si>
  <si>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</si>
  <si>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</si>
  <si>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</si>
  <si>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</si>
  <si>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</si>
  <si>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</si>
  <si>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</si>
  <si>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</si>
  <si>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</si>
  <si>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</si>
  <si>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</si>
  <si>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</si>
  <si>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</si>
  <si>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</si>
  <si>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</si>
  <si>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</si>
  <si>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</si>
  <si>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</si>
  <si>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</si>
  <si>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</si>
  <si>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</si>
  <si>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</si>
  <si>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</si>
  <si>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</si>
  <si>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</si>
  <si>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</si>
  <si>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</si>
  <si>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</si>
  <si>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</si>
  <si>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</si>
  <si>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</si>
  <si>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</si>
  <si>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</si>
  <si>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</si>
  <si>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</si>
  <si>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</si>
  <si>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</si>
  <si>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</si>
  <si>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</si>
  <si>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</si>
  <si>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</si>
  <si>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</si>
  <si>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</si>
  <si>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</si>
  <si>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</si>
  <si>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</si>
  <si>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</si>
  <si>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</si>
  <si>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</si>
  <si>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</si>
  <si>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</si>
  <si>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</si>
  <si>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</si>
  <si>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</si>
  <si>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</si>
  <si>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</si>
  <si>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</si>
  <si>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</si>
  <si>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</si>
  <si>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</si>
  <si>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</si>
  <si>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</si>
  <si>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</si>
  <si>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</si>
  <si>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</si>
  <si>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</si>
  <si>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</si>
  <si>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</si>
  <si>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</si>
  <si>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</si>
  <si>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</si>
  <si>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</si>
  <si>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</si>
  <si>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</si>
  <si>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</si>
  <si>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</si>
  <si>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</si>
  <si>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</si>
  <si>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</si>
  <si>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</si>
  <si>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</si>
  <si>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</si>
  <si>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</si>
  <si>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</si>
  <si>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</si>
  <si>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</si>
  <si>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</si>
  <si>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</si>
  <si>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</si>
  <si>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</si>
  <si>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</si>
  <si>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</si>
  <si>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</si>
  <si>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</si>
  <si>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</si>
  <si>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</si>
  <si>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</si>
  <si>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</si>
  <si>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</si>
  <si>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</si>
  <si>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</si>
  <si>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</si>
  <si>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</si>
  <si>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</si>
  <si>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</si>
  <si>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</si>
  <si>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</si>
  <si>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</si>
  <si>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</si>
  <si>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</si>
  <si>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</si>
  <si>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</si>
  <si>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</si>
  <si>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</si>
  <si>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</si>
  <si>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</si>
  <si>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</si>
  <si>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</si>
  <si>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</si>
  <si>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</si>
  <si>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</si>
  <si>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</si>
  <si>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</si>
  <si>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</si>
  <si>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</si>
  <si>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</si>
  <si>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</si>
  <si>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</si>
  <si>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</si>
  <si>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</si>
  <si>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</si>
  <si>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</si>
  <si>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</si>
  <si>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</si>
  <si>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</si>
  <si>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</si>
  <si>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</si>
  <si>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</si>
  <si>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</si>
  <si>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</si>
  <si>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</si>
  <si>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</si>
  <si>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</si>
  <si>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</si>
  <si>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</si>
  <si>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</si>
  <si>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</si>
  <si>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</si>
  <si>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</si>
  <si>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</si>
  <si>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</si>
  <si>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</si>
  <si>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</si>
  <si>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</si>
  <si>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</si>
  <si>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</si>
  <si>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</si>
  <si>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</si>
  <si>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</si>
  <si>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</si>
  <si>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</si>
  <si>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</si>
  <si>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</si>
  <si>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</si>
  <si>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</si>
  <si>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</si>
  <si>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</si>
  <si>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</si>
  <si>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</si>
  <si>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</si>
  <si>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</si>
  <si>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</si>
  <si>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</si>
  <si>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</si>
  <si>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</si>
  <si>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</si>
  <si>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</si>
  <si>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</si>
  <si>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</si>
  <si>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</si>
  <si>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</si>
  <si>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</si>
  <si>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</si>
  <si>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</si>
  <si>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</si>
  <si>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</si>
  <si>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</si>
  <si>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</si>
  <si>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</si>
  <si>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</si>
  <si>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</si>
  <si>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</si>
  <si>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</si>
  <si>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</si>
  <si>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</si>
  <si>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</si>
  <si>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</si>
  <si>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</si>
  <si>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</si>
  <si>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</si>
  <si>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</si>
  <si>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</si>
  <si>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</si>
  <si>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</si>
  <si>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</si>
  <si>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</si>
  <si>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</si>
  <si>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</si>
  <si>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</si>
  <si>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</si>
  <si>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</si>
  <si>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</si>
  <si>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</si>
  <si>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</si>
  <si>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</si>
  <si>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</si>
  <si>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</si>
  <si>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</si>
  <si>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</si>
  <si>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</si>
  <si>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</si>
  <si>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</si>
  <si>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</si>
  <si>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</si>
  <si>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</si>
  <si>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</si>
  <si>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</si>
  <si>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</si>
  <si>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</si>
  <si>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</si>
  <si>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</si>
  <si>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</si>
  <si>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</si>
  <si>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</si>
  <si>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</si>
  <si>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</si>
  <si>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</si>
  <si>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</si>
  <si>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</si>
  <si>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</si>
  <si>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</si>
  <si>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</si>
  <si>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</si>
  <si>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</si>
  <si>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</si>
  <si>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</si>
  <si>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</si>
  <si>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</si>
  <si>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</si>
  <si>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</si>
  <si>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</si>
  <si>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</si>
  <si>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</si>
  <si>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</si>
  <si>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</si>
  <si>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</si>
  <si>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</si>
  <si>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</si>
  <si>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</si>
  <si>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</si>
  <si>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</si>
  <si>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</si>
  <si>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</si>
  <si>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</si>
  <si>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</si>
  <si>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</si>
  <si>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</si>
  <si>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</si>
  <si>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</si>
  <si>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</si>
  <si>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</si>
  <si>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</si>
  <si>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</si>
  <si>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</si>
  <si>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</si>
  <si>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</si>
  <si>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</si>
  <si>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</si>
  <si>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</si>
  <si>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</si>
  <si>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</si>
  <si>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</si>
  <si>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</si>
  <si>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</si>
  <si>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</si>
  <si>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</si>
  <si>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</si>
  <si>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</si>
  <si>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</si>
  <si>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</si>
  <si>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</si>
  <si>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</si>
  <si>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</si>
  <si>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</si>
  <si>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</si>
  <si>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</si>
  <si>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</si>
  <si>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</si>
  <si>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</si>
  <si>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</si>
  <si>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</si>
  <si>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</si>
  <si>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</si>
  <si>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</si>
  <si>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</si>
  <si>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</si>
  <si>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</si>
  <si>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</si>
  <si>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</si>
  <si>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</si>
  <si>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</si>
  <si>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</si>
  <si>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</si>
  <si>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</si>
  <si>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</si>
  <si>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</si>
  <si>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</si>
  <si>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</si>
  <si>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</si>
  <si>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</si>
  <si>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</si>
  <si>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</si>
  <si>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</si>
  <si>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</si>
  <si>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</si>
  <si>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</si>
  <si>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</si>
  <si>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</si>
  <si>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</si>
  <si>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</si>
  <si>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</si>
  <si>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</si>
  <si>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</si>
  <si>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</si>
  <si>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</si>
  <si>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</si>
  <si>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</si>
  <si>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</si>
  <si>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</si>
  <si>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</si>
  <si>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</si>
  <si>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</si>
  <si>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</si>
  <si>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</si>
  <si>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</si>
  <si>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</si>
  <si>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</si>
  <si>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</si>
  <si>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</si>
  <si>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</si>
  <si>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</si>
  <si>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</si>
  <si>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</si>
  <si>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</si>
  <si>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</si>
  <si>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</si>
  <si>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</si>
  <si>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</si>
  <si>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</si>
  <si>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</si>
  <si>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</si>
  <si>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</si>
  <si>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</si>
  <si>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</si>
  <si>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</si>
  <si>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</si>
  <si>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</si>
  <si>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</si>
  <si>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</si>
  <si>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</si>
  <si>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</si>
  <si>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</si>
  <si>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</si>
  <si>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</si>
  <si>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</si>
  <si>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</si>
  <si>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</si>
  <si>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</si>
  <si>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</si>
  <si>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</si>
  <si>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</si>
  <si>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</si>
  <si>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</si>
  <si>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</si>
  <si>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</si>
  <si>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</si>
  <si>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</si>
  <si>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</si>
  <si>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</si>
  <si>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</si>
  <si>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</si>
  <si>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</si>
  <si>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</si>
  <si>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</si>
  <si>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</si>
  <si>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</si>
  <si>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</si>
  <si>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</si>
  <si>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</si>
  <si>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</si>
  <si>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</si>
  <si>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</si>
  <si>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</si>
  <si>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</si>
  <si>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</si>
  <si>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</si>
  <si>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</si>
  <si>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</si>
  <si>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</si>
  <si>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</si>
  <si>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</si>
  <si>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</si>
  <si>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</si>
  <si>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</si>
  <si>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</si>
  <si>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</si>
  <si>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</si>
  <si>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</si>
  <si>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</si>
  <si>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</si>
  <si>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</si>
  <si>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</si>
  <si>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</si>
  <si>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</si>
  <si>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</si>
  <si>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</si>
  <si>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</si>
  <si>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</si>
  <si>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</si>
  <si>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</si>
  <si>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</si>
  <si>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</si>
  <si>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</si>
  <si>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</si>
  <si>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</si>
  <si>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</si>
  <si>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</si>
  <si>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</si>
  <si>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</si>
  <si>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</si>
  <si>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</si>
  <si>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</si>
  <si>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</si>
  <si>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</si>
  <si>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</si>
  <si>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</si>
  <si>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</si>
  <si>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</si>
  <si>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</si>
  <si>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</si>
  <si>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</si>
  <si>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</si>
  <si>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</si>
  <si>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</si>
  <si>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</si>
  <si>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</si>
  <si>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</si>
  <si>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</si>
  <si>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</si>
  <si>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</si>
  <si>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</si>
  <si>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</si>
  <si>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</si>
  <si>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</si>
  <si>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</si>
  <si>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</si>
  <si>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</si>
  <si>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</si>
  <si>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</si>
  <si>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</si>
  <si>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</si>
  <si>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</si>
  <si>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</si>
  <si>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</si>
  <si>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</si>
  <si>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</si>
  <si>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</si>
  <si>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</si>
  <si>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</si>
  <si>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</si>
  <si>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</si>
  <si>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</si>
  <si>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</si>
  <si>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</si>
  <si>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</si>
  <si>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</si>
  <si>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</si>
  <si>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</si>
  <si>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</si>
  <si>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</si>
  <si>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</si>
  <si>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</si>
  <si>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</si>
  <si>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</si>
  <si>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</si>
  <si>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</si>
  <si>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</si>
  <si>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</si>
  <si>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</si>
  <si>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</si>
  <si>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</si>
  <si>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</si>
  <si>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</si>
  <si>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</si>
  <si>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</si>
  <si>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</si>
  <si>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</si>
  <si>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</si>
  <si>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</si>
  <si>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</si>
  <si>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</si>
  <si>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</si>
  <si>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</si>
  <si>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</si>
  <si>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</si>
  <si>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</si>
  <si>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</si>
  <si>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</si>
  <si>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</si>
  <si>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</si>
  <si>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</si>
  <si>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</si>
  <si>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</si>
  <si>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</si>
  <si>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</si>
  <si>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</si>
  <si>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</si>
  <si>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</si>
  <si>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</si>
  <si>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</si>
  <si>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</si>
  <si>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</si>
  <si>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</si>
  <si>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</si>
  <si>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</si>
  <si>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</si>
  <si>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</si>
  <si>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</si>
  <si>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</si>
  <si>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</si>
  <si>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</si>
  <si>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</si>
  <si>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</si>
  <si>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</si>
  <si>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</si>
  <si>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</si>
  <si>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</si>
  <si>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</si>
  <si>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</si>
  <si>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</si>
  <si>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</si>
  <si>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</si>
  <si>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</si>
  <si>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</si>
  <si>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</si>
  <si>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</si>
  <si>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</si>
  <si>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</si>
  <si>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</si>
  <si>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</si>
  <si>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</si>
  <si>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</si>
  <si>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</si>
  <si>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</si>
  <si>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</si>
  <si>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</si>
  <si>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</si>
  <si>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</si>
  <si>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</si>
  <si>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</si>
  <si>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</si>
  <si>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</si>
  <si>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</si>
  <si>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</si>
  <si>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</si>
  <si>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</si>
  <si>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</si>
  <si>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</si>
  <si>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</si>
  <si>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</si>
  <si>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</si>
  <si>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</si>
  <si>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</si>
  <si>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</si>
  <si>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</si>
  <si>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</si>
  <si>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</si>
  <si>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</si>
  <si>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</si>
  <si>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</si>
  <si>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</si>
  <si>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</si>
  <si>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</si>
  <si>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</si>
  <si>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</si>
  <si>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</si>
  <si>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</si>
  <si>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</si>
  <si>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</si>
  <si>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</si>
  <si>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</si>
  <si>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</si>
  <si>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</si>
  <si>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</si>
  <si>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</si>
  <si>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</si>
  <si>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</si>
  <si>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</si>
  <si>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</si>
  <si>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</si>
  <si>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</si>
  <si>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</si>
  <si>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</si>
  <si>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</si>
  <si>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</si>
  <si>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</si>
  <si>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</si>
  <si>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</si>
  <si>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</si>
  <si>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</si>
  <si>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</si>
  <si>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</si>
  <si>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</si>
  <si>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</si>
  <si>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</si>
  <si>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</si>
  <si>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</si>
  <si>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</si>
  <si>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</si>
  <si>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</si>
  <si>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</si>
  <si>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</si>
  <si>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</si>
  <si>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</si>
  <si>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</si>
  <si>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</si>
  <si>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</si>
  <si>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</si>
  <si>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</si>
  <si>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</si>
  <si>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</si>
  <si>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</si>
  <si>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</si>
  <si>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</si>
  <si>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</si>
  <si>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</si>
  <si>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</si>
  <si>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</si>
  <si>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</si>
  <si>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</si>
  <si>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</si>
  <si>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</si>
  <si>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</si>
  <si>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</si>
  <si>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</si>
  <si>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</si>
  <si>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</si>
  <si>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</si>
  <si>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</si>
  <si>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</si>
  <si>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</si>
  <si>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</si>
  <si>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</si>
  <si>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</si>
  <si>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</si>
  <si>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</si>
  <si>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</si>
  <si>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</si>
  <si>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</si>
  <si>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</si>
  <si>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</si>
  <si>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</si>
  <si>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</si>
  <si>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</si>
  <si>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</si>
  <si>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</si>
  <si>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</si>
  <si>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</si>
  <si>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</si>
  <si>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</si>
  <si>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</si>
  <si>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</si>
  <si>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</si>
  <si>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</si>
  <si>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</si>
  <si>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</si>
  <si>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</si>
  <si>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</si>
  <si>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</si>
  <si>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</si>
  <si>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</si>
  <si>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</si>
  <si>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</si>
  <si>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</si>
  <si>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</si>
  <si>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</si>
  <si>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</si>
  <si>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</si>
  <si>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</si>
  <si>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</si>
  <si>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</si>
  <si>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</si>
  <si>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</si>
  <si>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</si>
  <si>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</si>
  <si>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</si>
  <si>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</si>
  <si>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</si>
  <si>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</si>
  <si>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</si>
  <si>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</si>
  <si>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</si>
  <si>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</si>
  <si>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</si>
  <si>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</si>
  <si>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</si>
  <si>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</si>
  <si>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</si>
  <si>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</si>
  <si>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</si>
  <si>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</si>
  <si>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</si>
  <si>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</si>
  <si>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</si>
  <si>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</si>
  <si>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</si>
  <si>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</si>
  <si>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</si>
  <si>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</si>
  <si>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</si>
  <si>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</si>
  <si>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</si>
  <si>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</si>
  <si>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</si>
  <si>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</si>
  <si>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</si>
  <si>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</si>
  <si>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</si>
  <si>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</si>
  <si>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</si>
  <si>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</si>
  <si>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</si>
  <si>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</si>
  <si>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</si>
  <si>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</si>
  <si>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</si>
  <si>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</si>
  <si>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</si>
  <si>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</si>
  <si>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</si>
  <si>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</si>
  <si>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</si>
  <si>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</si>
  <si>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</si>
  <si>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</si>
  <si>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</si>
  <si>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</si>
  <si>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</si>
  <si>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</si>
  <si>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</si>
  <si>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</si>
  <si>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</si>
  <si>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</si>
  <si>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</si>
  <si>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</si>
  <si>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</si>
  <si>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</si>
  <si>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</si>
  <si>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</si>
  <si>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</si>
  <si>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</si>
  <si>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</si>
  <si>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</si>
  <si>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</si>
  <si>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</si>
  <si>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</si>
  <si>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</si>
  <si>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</si>
  <si>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</si>
  <si>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</si>
  <si>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</si>
  <si>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</si>
  <si>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</si>
  <si>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</si>
  <si>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</si>
  <si>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</si>
  <si>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</si>
  <si>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</si>
  <si>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</si>
  <si>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</si>
  <si>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</si>
  <si>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</si>
  <si>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</si>
  <si>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</si>
  <si>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</si>
  <si>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</si>
  <si>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</si>
  <si>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</si>
  <si>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</si>
  <si>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</si>
  <si>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</si>
  <si>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</si>
  <si>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</si>
  <si>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</si>
  <si>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</si>
  <si>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</si>
  <si>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</si>
  <si>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</si>
  <si>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</si>
  <si>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</si>
  <si>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</si>
  <si>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</si>
  <si>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</si>
  <si>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</si>
  <si>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</si>
  <si>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</si>
  <si>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</si>
  <si>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</si>
  <si>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</si>
  <si>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</si>
  <si>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</si>
  <si>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</si>
  <si>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</si>
  <si>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</si>
  <si>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</si>
  <si>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</si>
  <si>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</si>
  <si>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</si>
  <si>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</si>
  <si>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</si>
  <si>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</si>
  <si>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</si>
  <si>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</si>
  <si>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</si>
  <si>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</si>
  <si>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</si>
  <si>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</si>
  <si>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</si>
  <si>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</si>
  <si>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</si>
  <si>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</si>
  <si>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</si>
  <si>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</si>
  <si>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</si>
  <si>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</si>
  <si>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</si>
  <si>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</si>
  <si>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</si>
  <si>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</si>
  <si>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</si>
  <si>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</si>
  <si>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</si>
  <si>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</si>
  <si>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</si>
  <si>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</si>
  <si>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</si>
  <si>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</si>
  <si>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</si>
  <si>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</si>
  <si>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</si>
  <si>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</si>
  <si>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</si>
  <si>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</si>
  <si>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</si>
  <si>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</si>
  <si>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</si>
  <si>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</si>
  <si>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</si>
  <si>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</si>
  <si>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</si>
  <si>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</si>
  <si>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</si>
  <si>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</si>
  <si>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</si>
  <si>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</si>
  <si>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</si>
  <si>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</si>
  <si>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</si>
  <si>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</si>
  <si>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</si>
  <si>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</si>
  <si>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</si>
  <si>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</si>
  <si>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</si>
  <si>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</si>
  <si>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</si>
  <si>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</si>
  <si>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</si>
  <si>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</si>
  <si>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</si>
  <si>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</si>
  <si>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</si>
  <si>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</si>
  <si>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</si>
  <si>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</si>
  <si>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</si>
  <si>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</si>
  <si>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</si>
  <si>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</si>
  <si>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</si>
  <si>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</si>
  <si>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</si>
  <si>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</si>
  <si>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</si>
  <si>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</si>
  <si>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</si>
  <si>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</si>
  <si>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</si>
  <si>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</si>
  <si>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</si>
  <si>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</si>
  <si>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</si>
  <si>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</si>
  <si>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</si>
  <si>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</si>
  <si>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</si>
  <si>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</si>
  <si>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</si>
  <si>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</si>
  <si>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</si>
  <si>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</si>
  <si>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</si>
  <si>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</si>
  <si>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</si>
  <si>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</si>
  <si>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</si>
  <si>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</si>
  <si>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</si>
  <si>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</si>
  <si>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</si>
  <si>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</si>
  <si>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</si>
  <si>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</si>
  <si>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</si>
  <si>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</si>
  <si>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</si>
  <si>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</si>
  <si>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</si>
  <si>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</si>
  <si>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</si>
  <si>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</si>
  <si>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</si>
  <si>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</si>
  <si>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</si>
  <si>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</si>
  <si>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</si>
  <si>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</si>
  <si>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</si>
  <si>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</si>
  <si>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</si>
  <si>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</si>
  <si>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</si>
  <si>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</si>
  <si>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</si>
  <si>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</si>
  <si>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</si>
  <si>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</si>
  <si>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</si>
  <si>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</si>
  <si>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</si>
  <si>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</si>
  <si>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</si>
  <si>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</si>
  <si>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</si>
  <si>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</si>
  <si>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</si>
  <si>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</si>
  <si>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</si>
  <si>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</si>
  <si>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</si>
  <si>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</si>
  <si>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</si>
  <si>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</si>
  <si>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</si>
  <si>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</si>
  <si>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</si>
  <si>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</si>
  <si>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</si>
  <si>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</si>
  <si>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</si>
  <si>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</si>
  <si>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</si>
  <si>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</si>
  <si>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</si>
  <si>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</si>
  <si>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</si>
  <si>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</si>
  <si>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</si>
  <si>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</si>
  <si>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</si>
  <si>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</si>
  <si>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</si>
  <si>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</si>
  <si>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</si>
  <si>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</si>
  <si>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</si>
  <si>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</si>
  <si>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</si>
  <si>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</si>
  <si>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</si>
  <si>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</si>
  <si>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</si>
  <si>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</si>
  <si>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</si>
  <si>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</si>
  <si>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</si>
  <si>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</si>
  <si>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</si>
  <si>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</si>
  <si>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</si>
  <si>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</si>
  <si>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</si>
  <si>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</si>
  <si>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</si>
  <si>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</si>
  <si>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</si>
  <si>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</si>
  <si>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</si>
  <si>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</si>
  <si>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</si>
  <si>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</si>
  <si>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</si>
  <si>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</si>
  <si>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</si>
  <si>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</si>
  <si>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</si>
  <si>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</si>
  <si>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</si>
  <si>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</si>
  <si>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</si>
  <si>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</si>
  <si>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</si>
  <si>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</si>
  <si>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</si>
  <si>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</si>
  <si>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</si>
  <si>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</si>
  <si>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</si>
  <si>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</si>
  <si>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</si>
  <si>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</si>
  <si>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</si>
  <si>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</si>
  <si>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</si>
  <si>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</si>
  <si>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</si>
  <si>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</si>
  <si>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</si>
  <si>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</si>
  <si>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</si>
  <si>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</si>
  <si>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</si>
  <si>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</si>
  <si>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</si>
  <si>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</si>
  <si>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</si>
  <si>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</si>
  <si>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</si>
  <si>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</si>
  <si>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</si>
  <si>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</si>
  <si>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</si>
  <si>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</si>
  <si>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</si>
  <si>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</si>
  <si>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</si>
  <si>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</si>
  <si>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</si>
  <si>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</si>
  <si>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</si>
  <si>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</si>
  <si>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</si>
  <si>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</si>
  <si>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</si>
  <si>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</si>
  <si>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</si>
  <si>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</si>
  <si>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</si>
  <si>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</si>
  <si>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</si>
  <si>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</si>
  <si>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</si>
  <si>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</si>
  <si>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</si>
  <si>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</si>
  <si>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</si>
  <si>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</si>
  <si>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</si>
  <si>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</si>
  <si>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</si>
  <si>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</si>
  <si>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</si>
  <si>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</si>
  <si>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</si>
  <si>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</si>
  <si>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</si>
  <si>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</si>
  <si>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</si>
  <si>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</si>
  <si>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</si>
  <si>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</si>
  <si>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</si>
  <si>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</si>
  <si>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</si>
  <si>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</si>
  <si>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</si>
  <si>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</si>
  <si>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</si>
  <si>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</si>
  <si>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</si>
  <si>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</si>
  <si>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</si>
  <si>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</si>
  <si>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</si>
  <si>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</si>
  <si>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</si>
  <si>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</si>
  <si>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</si>
  <si>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</si>
  <si>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</si>
  <si>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</si>
  <si>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</si>
  <si>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</si>
  <si>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</si>
  <si>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</si>
  <si>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</si>
  <si>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</si>
  <si>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</si>
  <si>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</si>
  <si>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</si>
  <si>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</si>
  <si>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</si>
  <si>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</si>
  <si>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</si>
  <si>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</si>
  <si>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</si>
  <si>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</si>
  <si>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</si>
  <si>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</si>
  <si>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</si>
  <si>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</si>
  <si>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</si>
  <si>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</si>
  <si>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</si>
  <si>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</si>
  <si>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</si>
  <si>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</si>
  <si>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</si>
  <si>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</si>
  <si>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</si>
  <si>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</si>
  <si>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</si>
  <si>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</si>
  <si>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</si>
  <si>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</si>
  <si>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</si>
  <si>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</si>
  <si>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</si>
  <si>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</si>
  <si>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</si>
  <si>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</si>
  <si>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</si>
  <si>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</si>
  <si>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</si>
  <si>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</si>
  <si>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</si>
  <si>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</si>
  <si>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</si>
  <si>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</si>
  <si>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</si>
  <si>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</si>
  <si>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</si>
  <si>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</si>
  <si>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</si>
  <si>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</si>
  <si>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</si>
  <si>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</si>
  <si>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</si>
  <si>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</si>
  <si>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</si>
  <si>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</si>
  <si>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</si>
  <si>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</si>
  <si>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</si>
  <si>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</si>
  <si>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</si>
  <si>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</si>
  <si>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</si>
  <si>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</si>
  <si>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</si>
  <si>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</si>
  <si>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</si>
  <si>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</si>
  <si>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</si>
  <si>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</si>
  <si>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</si>
  <si>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</si>
  <si>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</si>
  <si>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</si>
  <si>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</si>
  <si>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</si>
  <si>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</si>
  <si>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</si>
  <si>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</si>
  <si>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</si>
  <si>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</si>
  <si>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</si>
  <si>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</si>
  <si>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</si>
  <si>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</si>
  <si>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</si>
  <si>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</si>
  <si>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</si>
  <si>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</si>
  <si>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</si>
  <si>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</si>
  <si>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</si>
  <si>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</si>
  <si>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</si>
  <si>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</si>
  <si>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</si>
  <si>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</si>
  <si>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</si>
  <si>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</si>
  <si>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</si>
  <si>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</si>
  <si>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</si>
  <si>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</si>
  <si>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</si>
  <si>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</si>
  <si>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</si>
  <si>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</si>
  <si>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</si>
  <si>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</si>
  <si>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</si>
  <si>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</si>
  <si>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</si>
  <si>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</si>
  <si>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</si>
  <si>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</si>
  <si>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</si>
  <si>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</si>
  <si>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</si>
  <si>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</si>
  <si>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</si>
  <si>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</si>
  <si>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</si>
  <si>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</si>
  <si>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</si>
  <si>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</si>
  <si>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</si>
  <si>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</si>
  <si>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</si>
  <si>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</si>
  <si>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</si>
  <si>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</si>
  <si>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</si>
  <si>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</si>
  <si>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</si>
  <si>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</si>
  <si>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</si>
  <si>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</si>
  <si>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</si>
  <si>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</si>
  <si>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</si>
  <si>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</si>
  <si>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</si>
  <si>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</si>
  <si>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</si>
  <si>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</si>
  <si>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</si>
  <si>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</si>
  <si>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</si>
  <si>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</si>
  <si>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</si>
  <si>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</si>
  <si>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</si>
  <si>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</si>
  <si>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</si>
  <si>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</si>
  <si>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</si>
  <si>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</si>
  <si>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</si>
  <si>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</si>
  <si>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</si>
  <si>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</si>
  <si>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</si>
  <si>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</si>
  <si>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</si>
  <si>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</si>
  <si>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</si>
  <si>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</si>
  <si>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</si>
  <si>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</si>
  <si>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</si>
  <si>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</si>
  <si>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</si>
  <si>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</si>
  <si>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</si>
  <si>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</si>
  <si>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</si>
  <si>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</si>
  <si>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</si>
  <si>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</si>
  <si>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</si>
  <si>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</si>
  <si>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</si>
  <si>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</si>
  <si>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</si>
  <si>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</si>
  <si>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</si>
  <si>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</si>
  <si>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</si>
  <si>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</si>
  <si>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</si>
  <si>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</si>
  <si>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</si>
  <si>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</si>
  <si>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</si>
  <si>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</si>
  <si>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</si>
  <si>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</si>
  <si>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</si>
  <si>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</si>
  <si>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</si>
  <si>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</si>
  <si>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</si>
  <si>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</si>
  <si>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</si>
  <si>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</si>
  <si>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</si>
  <si>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</si>
  <si>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</si>
  <si>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</si>
  <si>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</si>
  <si>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</si>
  <si>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</si>
  <si>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</si>
  <si>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</si>
  <si>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</si>
  <si>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</si>
  <si>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</si>
  <si>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</si>
  <si>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</si>
  <si>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</si>
  <si>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</si>
  <si>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</si>
  <si>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</si>
  <si>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</si>
  <si>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</si>
  <si>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</si>
  <si>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</si>
  <si>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</si>
  <si>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</si>
  <si>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</si>
  <si>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</si>
  <si>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</si>
  <si>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</si>
  <si>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</si>
  <si>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</si>
  <si>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</si>
  <si>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</si>
  <si>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</si>
  <si>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</si>
  <si>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</si>
  <si>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</si>
  <si>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</si>
  <si>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</si>
  <si>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</si>
  <si>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</si>
  <si>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</si>
  <si>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</si>
  <si>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</si>
  <si>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</si>
  <si>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</si>
  <si>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</si>
  <si>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</si>
  <si>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</si>
  <si>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</si>
  <si>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</si>
  <si>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</si>
  <si>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</si>
  <si>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</si>
  <si>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</si>
  <si>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</si>
  <si>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</si>
  <si>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</si>
  <si>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</si>
  <si>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</si>
  <si>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</si>
  <si>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</si>
  <si>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</si>
  <si>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</si>
  <si>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</si>
  <si>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</si>
  <si>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</si>
  <si>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</si>
  <si>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</si>
  <si>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</si>
  <si>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</si>
  <si>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</si>
  <si>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</si>
  <si>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</si>
  <si>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</si>
  <si>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</si>
  <si>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</si>
  <si>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</si>
  <si>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</si>
  <si>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</si>
  <si>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</si>
  <si>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</si>
  <si>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</si>
  <si>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</si>
  <si>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</si>
  <si>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</si>
  <si>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</si>
  <si>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</si>
  <si>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</si>
  <si>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</si>
  <si>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</si>
  <si>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</si>
  <si>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</si>
  <si>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</si>
  <si>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</si>
  <si>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</si>
  <si>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</si>
  <si>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</si>
  <si>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</si>
  <si>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</si>
  <si>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</si>
  <si>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</si>
  <si>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</si>
  <si>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</si>
  <si>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</si>
  <si>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</si>
  <si>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</si>
  <si>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</si>
  <si>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</si>
  <si>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</si>
  <si>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</si>
  <si>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</si>
  <si>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</si>
  <si>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</si>
  <si>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</si>
  <si>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</si>
  <si>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</si>
  <si>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</si>
  <si>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</si>
  <si>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</si>
  <si>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</si>
  <si>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</si>
  <si>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</si>
  <si>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</si>
  <si>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</si>
  <si>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</si>
  <si>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</si>
  <si>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</si>
  <si>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</si>
  <si>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</si>
  <si>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</si>
  <si>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</si>
  <si>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</si>
  <si>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</si>
  <si>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</si>
  <si>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</si>
  <si>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</si>
  <si>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</si>
  <si>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</si>
  <si>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</si>
  <si>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</si>
  <si>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</si>
  <si>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</si>
  <si>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</si>
  <si>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</si>
  <si>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</si>
  <si>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</si>
  <si>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</si>
  <si>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</si>
  <si>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</si>
  <si>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</si>
  <si>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</si>
  <si>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</si>
  <si>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</si>
  <si>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</si>
  <si>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</si>
  <si>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</si>
  <si>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</si>
  <si>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</si>
  <si>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</si>
  <si>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</si>
  <si>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</si>
  <si>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</si>
  <si>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</si>
  <si>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</si>
  <si>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</si>
  <si>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</si>
  <si>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</si>
  <si>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</si>
  <si>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</si>
  <si>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</si>
  <si>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</si>
  <si>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</si>
  <si>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</si>
  <si>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</si>
  <si>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</si>
  <si>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</si>
  <si>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</si>
  <si>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</si>
  <si>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</si>
  <si>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</si>
  <si>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</si>
  <si>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</si>
  <si>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</si>
  <si>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</si>
  <si>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</si>
  <si>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</si>
  <si>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</si>
  <si>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</si>
  <si>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</si>
  <si>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</si>
  <si>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</si>
  <si>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</si>
  <si>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</si>
  <si>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</si>
  <si>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</si>
  <si>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</si>
  <si>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</si>
  <si>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</si>
  <si>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</si>
  <si>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</si>
  <si>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</si>
  <si>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</si>
  <si>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</si>
  <si>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</si>
  <si>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</si>
  <si>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</si>
  <si>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</si>
  <si>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</si>
  <si>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</si>
  <si>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</si>
  <si>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</si>
  <si>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</si>
  <si>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</si>
  <si>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</si>
  <si>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</si>
  <si>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</si>
  <si>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</si>
  <si>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</si>
  <si>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</si>
  <si>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</si>
  <si>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</si>
  <si>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</si>
  <si>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</si>
  <si>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</si>
  <si>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</si>
  <si>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</si>
  <si>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</si>
  <si>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</si>
  <si>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</si>
  <si>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</si>
  <si>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</si>
  <si>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</si>
  <si>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</si>
  <si>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</si>
  <si>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</si>
  <si>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</si>
  <si>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</si>
  <si>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</si>
  <si>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</si>
  <si>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</si>
  <si>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</si>
  <si>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</si>
  <si>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</si>
  <si>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</si>
  <si>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</si>
  <si>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</si>
  <si>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</si>
  <si>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</si>
  <si>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</si>
  <si>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</si>
  <si>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</si>
  <si>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</si>
  <si>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</si>
  <si>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</si>
  <si>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</si>
  <si>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</si>
  <si>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</si>
  <si>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</si>
  <si>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</si>
  <si>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</si>
  <si>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</si>
  <si>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</si>
  <si>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</si>
  <si>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</si>
  <si>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</si>
  <si>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</si>
  <si>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</si>
  <si>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</si>
  <si>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</si>
  <si>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</si>
  <si>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</si>
  <si>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</si>
  <si>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</si>
  <si>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</si>
  <si>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</si>
  <si>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</si>
  <si>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</si>
  <si>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</si>
  <si>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</si>
  <si>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</si>
  <si>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</si>
  <si>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</si>
  <si>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</si>
  <si>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</si>
  <si>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</si>
  <si>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</si>
  <si>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</si>
  <si>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</si>
  <si>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</si>
  <si>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</si>
  <si>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</si>
  <si>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</si>
  <si>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</si>
  <si>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</si>
  <si>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</si>
  <si>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</si>
  <si>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</si>
  <si>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</si>
  <si>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</si>
  <si>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</si>
  <si>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</si>
  <si>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</si>
  <si>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</si>
  <si>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</si>
  <si>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</si>
  <si>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</si>
  <si>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</si>
  <si>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</si>
  <si>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</si>
  <si>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</si>
  <si>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</si>
  <si>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</si>
  <si>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</si>
  <si>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</si>
  <si>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</si>
  <si>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</si>
  <si>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</si>
  <si>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</si>
  <si>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</si>
  <si>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</si>
  <si>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</si>
  <si>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</si>
  <si>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</si>
  <si>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</si>
  <si>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</si>
  <si>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</si>
  <si>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</si>
  <si>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</si>
  <si>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</si>
  <si>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</si>
  <si>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</si>
  <si>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</si>
  <si>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</si>
  <si>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</si>
  <si>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</si>
  <si>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</si>
  <si>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</si>
  <si>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</si>
  <si>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</si>
  <si>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</si>
  <si>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</si>
  <si>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</si>
  <si>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</si>
  <si>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</si>
  <si>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</si>
  <si>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</si>
  <si>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</si>
  <si>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</si>
  <si>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</si>
  <si>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</si>
  <si>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</si>
  <si>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</si>
  <si>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</si>
  <si>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</si>
  <si>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</si>
  <si>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</si>
  <si>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</si>
  <si>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</si>
  <si>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</si>
  <si>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</si>
  <si>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</si>
  <si>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</si>
  <si>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</si>
  <si>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</si>
  <si>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</si>
  <si>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</si>
  <si>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</si>
  <si>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</si>
  <si>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</si>
  <si>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</si>
  <si>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</si>
  <si>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</si>
  <si>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</si>
  <si>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</si>
  <si>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</si>
  <si>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</si>
  <si>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</si>
  <si>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</si>
  <si>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</si>
  <si>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</si>
  <si>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</si>
  <si>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</si>
  <si>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</si>
  <si>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</si>
  <si>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</si>
  <si>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</si>
  <si>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</si>
  <si>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</si>
  <si>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</si>
  <si>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</si>
  <si>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</si>
  <si>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</si>
  <si>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</si>
  <si>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</si>
  <si>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</si>
  <si>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</si>
  <si>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</si>
  <si>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</si>
  <si>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</si>
  <si>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</si>
  <si>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</si>
  <si>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</si>
  <si>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</si>
  <si>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</si>
  <si>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</si>
  <si>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</si>
  <si>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</si>
  <si>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</si>
  <si>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</si>
  <si>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</si>
  <si>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</si>
  <si>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</si>
  <si>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</si>
  <si>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</si>
  <si>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</si>
  <si>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</si>
  <si>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</si>
  <si>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</si>
  <si>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</si>
  <si>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</si>
  <si>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</si>
  <si>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</si>
  <si>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</si>
  <si>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</si>
  <si>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</si>
  <si>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</si>
  <si>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</si>
  <si>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</si>
  <si>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</si>
  <si>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</si>
  <si>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</si>
  <si>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</si>
  <si>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</si>
  <si>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</si>
  <si>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</si>
  <si>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</si>
  <si>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</si>
  <si>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</si>
  <si>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</si>
  <si>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</si>
  <si>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</si>
  <si>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</si>
  <si>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</si>
  <si>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</si>
  <si>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</si>
  <si>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</si>
  <si>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</si>
  <si>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</si>
  <si>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</si>
  <si>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</si>
  <si>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</si>
  <si>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</si>
  <si>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</si>
  <si>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</si>
  <si>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</si>
  <si>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</si>
  <si>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</si>
  <si>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</si>
  <si>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</si>
  <si>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</si>
  <si>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</si>
  <si>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</si>
  <si>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</si>
  <si>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</si>
  <si>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</si>
  <si>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</si>
  <si>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</si>
  <si>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</si>
  <si>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</si>
  <si>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</si>
  <si>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</si>
  <si>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</si>
  <si>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</si>
  <si>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</si>
  <si>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</si>
  <si>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</si>
  <si>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</si>
  <si>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</si>
  <si>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</si>
  <si>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</si>
  <si>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</si>
  <si>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</si>
  <si>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</si>
  <si>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</si>
  <si>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</si>
  <si>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</si>
  <si>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</si>
  <si>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</si>
  <si>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</si>
  <si>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</si>
  <si>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</si>
  <si>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</si>
  <si>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</si>
  <si>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</si>
  <si>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</si>
  <si>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</si>
  <si>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</si>
  <si>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</si>
  <si>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</si>
  <si>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</si>
  <si>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</si>
  <si>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</si>
  <si>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</si>
  <si>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</si>
  <si>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</si>
  <si>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</si>
  <si>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</si>
  <si>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</si>
  <si>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</si>
  <si>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</si>
  <si>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</si>
  <si>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</si>
  <si>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</si>
  <si>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</si>
  <si>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</si>
  <si>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</si>
  <si>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</si>
  <si>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</si>
  <si>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</si>
  <si>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</si>
  <si>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</si>
  <si>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</si>
  <si>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</si>
  <si>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</si>
  <si>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</si>
  <si>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</si>
  <si>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</si>
  <si>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</si>
  <si>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</si>
  <si>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</si>
  <si>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</si>
  <si>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</si>
  <si>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</si>
  <si>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</si>
  <si>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</si>
  <si>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</si>
  <si>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</si>
  <si>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</si>
  <si>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</si>
  <si>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</si>
  <si>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</si>
  <si>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</si>
  <si>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</si>
  <si>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</si>
  <si>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</si>
  <si>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</si>
  <si>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</si>
  <si>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</si>
  <si>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</si>
  <si>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</si>
  <si>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</si>
  <si>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</si>
  <si>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</si>
  <si>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</si>
  <si>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</si>
  <si>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</si>
  <si>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</si>
  <si>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</si>
  <si>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</si>
  <si>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</si>
  <si>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</si>
  <si>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</si>
  <si>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</si>
  <si>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</si>
  <si>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</si>
  <si>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</si>
  <si>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</si>
  <si>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</si>
  <si>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</si>
  <si>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</si>
  <si>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</si>
  <si>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</si>
  <si>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</si>
  <si>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</si>
  <si>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</si>
  <si>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</si>
  <si>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</si>
  <si>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</si>
  <si>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</si>
  <si>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</si>
  <si>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</si>
  <si>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</si>
  <si>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</si>
  <si>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</si>
  <si>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</si>
  <si>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</si>
  <si>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</si>
  <si>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</si>
  <si>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</si>
  <si>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</si>
  <si>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</si>
  <si>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</si>
  <si>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</si>
  <si>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</si>
  <si>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</si>
  <si>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</si>
  <si>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</si>
  <si>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</si>
  <si>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</si>
  <si>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</si>
  <si>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</si>
  <si>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</si>
  <si>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</si>
  <si>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</si>
  <si>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</si>
  <si>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</si>
  <si>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</si>
  <si>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</si>
  <si>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</si>
  <si>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</si>
  <si>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</si>
  <si>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</si>
  <si>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</si>
  <si>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</si>
  <si>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</si>
  <si>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</si>
  <si>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</si>
  <si>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</si>
  <si>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</si>
  <si>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</si>
  <si>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</si>
  <si>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</si>
  <si>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</si>
  <si>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</si>
  <si>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</si>
  <si>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</si>
  <si>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</si>
  <si>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</si>
  <si>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</si>
  <si>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</si>
  <si>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</si>
  <si>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</si>
  <si>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</si>
  <si>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</si>
  <si>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</si>
  <si>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</si>
  <si>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</si>
  <si>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</si>
  <si>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</si>
  <si>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</si>
  <si>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</si>
  <si>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</si>
  <si>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</si>
  <si>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</si>
  <si>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</si>
  <si>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</si>
  <si>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</si>
  <si>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</si>
  <si>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</si>
  <si>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</si>
  <si>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</si>
  <si>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</si>
  <si>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</si>
  <si>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</si>
  <si>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</si>
  <si>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</si>
  <si>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</si>
  <si>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</si>
  <si>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</si>
  <si>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</si>
  <si>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</si>
  <si>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</si>
  <si>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</si>
  <si>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</si>
  <si>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</si>
  <si>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</si>
  <si>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</si>
  <si>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</si>
  <si>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</si>
  <si>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</si>
  <si>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</si>
  <si>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</si>
  <si>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</si>
  <si>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</si>
  <si>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</si>
  <si>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</si>
  <si>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</si>
  <si>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</si>
  <si>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</si>
  <si>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</si>
  <si>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</si>
  <si>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</si>
  <si>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</si>
  <si>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</si>
  <si>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</si>
  <si>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</si>
  <si>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</si>
  <si>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</si>
  <si>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</si>
  <si>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</si>
  <si>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</si>
  <si>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</si>
  <si>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</si>
  <si>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</si>
  <si>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</si>
  <si>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</si>
  <si>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</si>
  <si>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</si>
  <si>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</si>
  <si>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</si>
  <si>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</si>
  <si>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</si>
  <si>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</si>
  <si>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</si>
  <si>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</si>
  <si>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</si>
  <si>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</si>
  <si>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</si>
  <si>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</si>
  <si>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</si>
  <si>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</si>
  <si>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</si>
  <si>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</si>
  <si>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</si>
  <si>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</si>
  <si>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</si>
  <si>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</si>
  <si>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</si>
  <si>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</si>
  <si>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</si>
  <si>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</si>
  <si>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</si>
  <si>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</si>
  <si>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</si>
  <si>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</si>
  <si>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</si>
  <si>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</si>
  <si>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</si>
  <si>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</si>
  <si>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</si>
  <si>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</si>
  <si>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</si>
  <si>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</si>
  <si>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</si>
  <si>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</si>
  <si>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</si>
  <si>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</si>
  <si>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</si>
  <si>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</si>
  <si>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</si>
  <si>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</si>
  <si>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</si>
  <si>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</si>
  <si>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</si>
  <si>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</si>
  <si>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</si>
  <si>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</si>
  <si>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</si>
  <si>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</si>
  <si>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</si>
  <si>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</si>
  <si>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</si>
  <si>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</si>
  <si>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</si>
  <si>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</si>
  <si>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</si>
  <si>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</si>
  <si>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</si>
  <si>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</si>
  <si>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</si>
  <si>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</si>
  <si>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</si>
  <si>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</si>
  <si>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</si>
  <si>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</si>
  <si>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</si>
  <si>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</si>
  <si>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</si>
  <si>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</si>
  <si>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</si>
  <si>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</si>
  <si>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</si>
  <si>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</si>
  <si>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</si>
  <si>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</si>
  <si>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</si>
  <si>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</si>
  <si>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</si>
  <si>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</si>
  <si>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</si>
  <si>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</si>
  <si>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</si>
  <si>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</si>
  <si>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</si>
  <si>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</si>
  <si>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</si>
  <si>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</si>
  <si>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</si>
  <si>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</si>
  <si>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</si>
  <si>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</si>
  <si>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</si>
  <si>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</si>
  <si>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</si>
  <si>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</si>
  <si>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</si>
  <si>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</si>
  <si>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</si>
  <si>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</si>
  <si>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</si>
  <si>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</si>
  <si>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</si>
  <si>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</si>
  <si>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</si>
  <si>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</si>
  <si>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</si>
  <si>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</si>
  <si>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</si>
  <si>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</si>
  <si>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</si>
  <si>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</si>
  <si>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</si>
  <si>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</si>
  <si>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</si>
  <si>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</si>
  <si>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</si>
  <si>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</si>
  <si>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</si>
  <si>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</si>
  <si>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</si>
  <si>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</si>
  <si>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</si>
  <si>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</si>
  <si>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</si>
  <si>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</si>
  <si>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</si>
  <si>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</si>
  <si>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</si>
  <si>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</si>
  <si>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</si>
  <si>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</si>
  <si>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</si>
  <si>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</si>
  <si>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</si>
  <si>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</si>
  <si>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</si>
  <si>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</si>
  <si>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</si>
  <si>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</si>
  <si>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</si>
  <si>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</si>
  <si>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</si>
  <si>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</si>
  <si>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</si>
  <si>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</si>
  <si>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</si>
  <si>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</si>
  <si>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</si>
  <si>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</si>
  <si>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</si>
  <si>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</si>
  <si>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</si>
  <si>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</si>
  <si>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</si>
  <si>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</si>
  <si>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</si>
  <si>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</si>
  <si>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</si>
  <si>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</si>
  <si>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</si>
  <si>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</si>
  <si>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</si>
  <si>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</si>
  <si>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</si>
  <si>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</si>
  <si>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</si>
  <si>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</si>
  <si>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</si>
  <si>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</si>
  <si>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</si>
  <si>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</si>
  <si>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</si>
  <si>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</si>
  <si>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</si>
  <si>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</si>
  <si>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</si>
  <si>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</si>
  <si>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</si>
  <si>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</si>
  <si>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</si>
  <si>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</si>
  <si>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</si>
  <si>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</si>
  <si>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</si>
  <si>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</si>
  <si>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</si>
  <si>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</si>
  <si>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</si>
  <si>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</si>
  <si>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</si>
  <si>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</si>
  <si>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</si>
  <si>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</si>
  <si>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</si>
  <si>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</si>
  <si>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</si>
  <si>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</si>
  <si>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</si>
  <si>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</si>
  <si>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</si>
  <si>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</si>
  <si>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</si>
  <si>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</si>
  <si>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</si>
  <si>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</si>
  <si>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</si>
  <si>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</si>
  <si>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</si>
  <si>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</si>
  <si>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</si>
  <si>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</si>
  <si>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</si>
  <si>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</si>
  <si>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</si>
  <si>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</si>
  <si>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</si>
  <si>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</si>
  <si>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</si>
  <si>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</si>
  <si>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</si>
  <si>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</si>
  <si>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</si>
  <si>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</si>
  <si>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</si>
  <si>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</si>
  <si>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</si>
  <si>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</si>
  <si>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</si>
  <si>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</si>
  <si>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</si>
  <si>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</si>
  <si>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</si>
  <si>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</si>
  <si>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</si>
  <si>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</si>
  <si>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</si>
  <si>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</si>
  <si>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</si>
  <si>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</si>
  <si>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</si>
  <si>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</si>
  <si>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</si>
  <si>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</si>
  <si>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</si>
  <si>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</si>
  <si>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</si>
  <si>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</si>
  <si>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</si>
  <si>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</si>
  <si>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</si>
  <si>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</si>
  <si>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</si>
  <si>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</si>
  <si>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</si>
  <si>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</si>
  <si>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</si>
  <si>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</si>
  <si>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</si>
  <si>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</si>
  <si>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</si>
  <si>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</si>
  <si>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</si>
  <si>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</si>
  <si>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</si>
  <si>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</si>
  <si>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</si>
  <si>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</si>
  <si>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</si>
  <si>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</si>
  <si>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</si>
  <si>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</si>
  <si>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</si>
  <si>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</si>
  <si>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</si>
  <si>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</si>
  <si>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</si>
  <si>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</si>
  <si>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</si>
  <si>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</si>
  <si>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</si>
  <si>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</si>
  <si>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</si>
  <si>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</si>
  <si>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</si>
  <si>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</si>
  <si>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</si>
  <si>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</si>
  <si>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</si>
  <si>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</si>
  <si>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</si>
  <si>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</si>
  <si>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</si>
  <si>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</si>
  <si>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</si>
  <si>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</si>
  <si>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</si>
  <si>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</si>
  <si>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</si>
  <si>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</si>
  <si>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</si>
  <si>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</si>
  <si>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</si>
  <si>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</si>
  <si>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</si>
  <si>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</si>
  <si>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</si>
  <si>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</si>
  <si>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</si>
  <si>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</si>
  <si>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</si>
  <si>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</si>
  <si>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</si>
  <si>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</si>
  <si>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</si>
  <si>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</si>
  <si>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</si>
  <si>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</si>
  <si>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</si>
  <si>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</si>
  <si>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</si>
  <si>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</si>
  <si>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</si>
  <si>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</si>
  <si>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</si>
  <si>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</si>
  <si>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</si>
  <si>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</si>
  <si>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</si>
  <si>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</si>
  <si>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</si>
  <si>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</si>
  <si>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</si>
  <si>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</si>
  <si>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</si>
  <si>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</si>
  <si>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</si>
  <si>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</si>
  <si>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</si>
  <si>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</si>
  <si>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</si>
  <si>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</si>
  <si>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</si>
  <si>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</si>
  <si>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</si>
  <si>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</si>
  <si>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</si>
  <si>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</si>
  <si>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</si>
  <si>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</si>
  <si>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</si>
  <si>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</si>
  <si>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</si>
  <si>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</si>
  <si>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</si>
  <si>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</si>
  <si>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</si>
  <si>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</si>
  <si>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</si>
  <si>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</si>
  <si>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</si>
  <si>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</si>
  <si>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</si>
  <si>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</si>
  <si>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</si>
  <si>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</si>
  <si>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</si>
  <si>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</si>
  <si>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</si>
  <si>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</si>
  <si>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</si>
  <si>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</si>
  <si>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</si>
  <si>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</si>
  <si>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</si>
  <si>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</si>
  <si>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</si>
  <si>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</si>
  <si>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</si>
  <si>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</si>
  <si>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</si>
  <si>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</si>
  <si>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</si>
  <si>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</si>
  <si>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</si>
  <si>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</si>
  <si>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</si>
  <si>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</si>
  <si>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</si>
  <si>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</si>
  <si>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</si>
  <si>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</si>
  <si>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</si>
  <si>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</si>
  <si>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</si>
  <si>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</si>
  <si>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</si>
  <si>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</si>
  <si>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</si>
  <si>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</si>
  <si>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</si>
  <si>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</si>
  <si>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</si>
  <si>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</si>
  <si>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</si>
  <si>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</si>
  <si>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</si>
  <si>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</si>
  <si>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</si>
  <si>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</si>
  <si>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</si>
  <si>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</si>
  <si>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</si>
  <si>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</si>
  <si>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</si>
  <si>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</si>
  <si>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</si>
  <si>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</si>
  <si>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</si>
  <si>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</si>
  <si>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</si>
  <si>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</si>
  <si>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</si>
  <si>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</si>
  <si>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</si>
  <si>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</si>
  <si>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</si>
  <si>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</si>
  <si>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</si>
  <si>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</si>
  <si>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</si>
  <si>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</si>
  <si>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</si>
  <si>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</si>
  <si>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</si>
  <si>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</si>
  <si>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</si>
  <si>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</si>
  <si>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</si>
  <si>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</si>
  <si>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</si>
  <si>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</si>
  <si>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</si>
  <si>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</si>
  <si>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</si>
  <si>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</si>
  <si>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</si>
  <si>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</si>
  <si>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</si>
  <si>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</si>
  <si>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</si>
  <si>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</si>
  <si>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</si>
  <si>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</si>
  <si>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</si>
  <si>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</si>
  <si>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</si>
  <si>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</si>
  <si>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</si>
  <si>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</si>
  <si>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</si>
  <si>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</si>
  <si>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</si>
  <si>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</si>
  <si>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</si>
  <si>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</si>
  <si>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</si>
  <si>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</si>
  <si>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</si>
  <si>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</si>
  <si>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</si>
  <si>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</si>
  <si>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</si>
  <si>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</si>
  <si>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</si>
  <si>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</si>
  <si>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</si>
  <si>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</si>
  <si>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</si>
  <si>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</si>
  <si>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</si>
  <si>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</si>
  <si>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</si>
  <si>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</si>
  <si>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</si>
  <si>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</si>
  <si>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</si>
  <si>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</si>
  <si>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</si>
  <si>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</si>
  <si>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</si>
  <si>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</si>
  <si>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</si>
  <si>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</si>
  <si>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</si>
  <si>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</si>
  <si>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</si>
  <si>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</si>
  <si>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</si>
  <si>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</si>
  <si>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</si>
  <si>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</si>
  <si>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</si>
  <si>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</si>
  <si>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</si>
  <si>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</si>
  <si>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</si>
  <si>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</si>
  <si>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</si>
  <si>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</si>
  <si>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</si>
  <si>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</si>
  <si>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</si>
  <si>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</si>
  <si>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</si>
  <si>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</si>
  <si>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</si>
  <si>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</si>
  <si>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</si>
  <si>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</si>
  <si>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</si>
  <si>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</si>
  <si>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</si>
  <si>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</si>
  <si>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</si>
  <si>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</si>
  <si>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</si>
  <si>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</si>
  <si>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</si>
  <si>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</si>
  <si>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</si>
  <si>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</si>
  <si>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</si>
  <si>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</si>
  <si>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</si>
  <si>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</si>
  <si>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</si>
  <si>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</si>
  <si>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</si>
  <si>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</si>
  <si>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</si>
  <si>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</si>
  <si>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</si>
  <si>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</si>
  <si>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</si>
  <si>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</si>
  <si>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</si>
  <si>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</si>
  <si>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</si>
  <si>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</si>
  <si>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</si>
  <si>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</si>
  <si>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</si>
  <si>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</si>
  <si>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</si>
  <si>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</si>
  <si>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</si>
  <si>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</si>
  <si>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</si>
  <si>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</si>
  <si>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</si>
  <si>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</si>
  <si>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</si>
  <si>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</si>
  <si>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</si>
  <si>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</si>
  <si>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</si>
  <si>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</si>
  <si>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</si>
  <si>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</si>
  <si>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</si>
  <si>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</si>
  <si>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</si>
  <si>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</si>
  <si>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</si>
  <si>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</si>
  <si>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</si>
  <si>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</si>
  <si>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</si>
  <si>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</si>
  <si>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</si>
  <si>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</si>
  <si>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</si>
  <si>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</si>
  <si>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</si>
  <si>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</si>
  <si>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</si>
  <si>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</si>
  <si>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</si>
  <si>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</si>
  <si>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</si>
  <si>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</si>
  <si>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</si>
  <si>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</si>
  <si>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</si>
  <si>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</si>
  <si>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</si>
  <si>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</si>
  <si>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</si>
  <si>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</si>
  <si>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</si>
  <si>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</si>
  <si>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</si>
  <si>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</si>
  <si>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</si>
  <si>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</si>
  <si>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</si>
  <si>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</si>
  <si>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</si>
  <si>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</si>
  <si>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</si>
  <si>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</si>
  <si>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</si>
  <si>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</si>
  <si>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</si>
  <si>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</si>
  <si>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</si>
  <si>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</si>
  <si>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</si>
  <si>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</si>
  <si>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</si>
  <si>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</si>
  <si>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</si>
  <si>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</si>
  <si>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</si>
  <si>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</si>
  <si>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</si>
  <si>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</si>
  <si>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</si>
  <si>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</si>
  <si>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</si>
  <si>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</si>
  <si>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</si>
  <si>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</si>
  <si>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</si>
  <si>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</si>
  <si>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</si>
  <si>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</si>
  <si>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</si>
  <si>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</si>
  <si>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</si>
  <si>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</si>
  <si>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</si>
  <si>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</si>
  <si>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</si>
  <si>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</si>
  <si>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</si>
  <si>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</si>
  <si>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</si>
  <si>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</si>
  <si>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</si>
  <si>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</si>
  <si>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</si>
  <si>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</si>
  <si>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</si>
  <si>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</si>
  <si>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</si>
  <si>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</si>
  <si>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</si>
  <si>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</si>
  <si>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</si>
  <si>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</si>
  <si>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</si>
  <si>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</si>
  <si>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</si>
  <si>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</si>
  <si>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</si>
  <si>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</si>
  <si>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</si>
  <si>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</si>
  <si>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</si>
  <si>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</si>
  <si>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</si>
  <si>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</si>
  <si>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</si>
  <si>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</si>
  <si>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</si>
  <si>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</si>
  <si>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</si>
  <si>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</si>
  <si>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</si>
  <si>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</si>
  <si>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</si>
  <si>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</si>
  <si>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</si>
  <si>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</si>
  <si>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</si>
  <si>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</si>
  <si>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</si>
  <si>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</si>
  <si>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</si>
  <si>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</si>
  <si>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</si>
  <si>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</si>
  <si>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</si>
  <si>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</si>
  <si>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</si>
  <si>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</si>
  <si>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</si>
  <si>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</si>
  <si>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</si>
  <si>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</si>
  <si>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</si>
  <si>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</si>
  <si>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</si>
  <si>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</si>
  <si>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</si>
  <si>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</si>
  <si>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</si>
  <si>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</si>
  <si>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</si>
  <si>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</si>
  <si>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</si>
  <si>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</si>
  <si>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</si>
  <si>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</si>
  <si>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</si>
  <si>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</si>
  <si>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</si>
  <si>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</si>
  <si>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</si>
  <si>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</si>
  <si>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</si>
  <si>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</si>
  <si>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</si>
  <si>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</si>
  <si>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</si>
  <si>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</si>
  <si>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</si>
  <si>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</si>
  <si>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</si>
  <si>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</si>
  <si>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</si>
  <si>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</si>
  <si>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</si>
  <si>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</si>
  <si>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</si>
  <si>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</si>
  <si>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</si>
  <si>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</si>
  <si>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</si>
  <si>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</si>
  <si>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</si>
  <si>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</si>
  <si>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</si>
  <si>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</si>
  <si>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</si>
  <si>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</si>
  <si>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</si>
  <si>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</si>
  <si>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</si>
  <si>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</si>
  <si>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</si>
  <si>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</si>
  <si>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</si>
  <si>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</si>
  <si>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</si>
  <si>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</si>
  <si>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</si>
  <si>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</si>
  <si>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</si>
  <si>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</si>
  <si>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</si>
  <si>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</si>
  <si>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</si>
  <si>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</si>
  <si>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</si>
  <si>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</si>
  <si>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</si>
  <si>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</si>
  <si>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</si>
  <si>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</si>
  <si>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</si>
  <si>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</si>
  <si>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</si>
  <si>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</si>
  <si>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</si>
  <si>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</si>
  <si>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</si>
  <si>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</si>
  <si>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</si>
  <si>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</si>
  <si>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</si>
  <si>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</si>
  <si>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</si>
  <si>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</si>
  <si>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</si>
  <si>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</si>
  <si>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</si>
  <si>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</si>
  <si>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</si>
  <si>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</si>
  <si>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</si>
  <si>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</si>
  <si>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</si>
  <si>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</si>
  <si>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</si>
  <si>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</si>
  <si>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</si>
  <si>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</si>
  <si>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</si>
  <si>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</si>
  <si>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</si>
  <si>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</si>
  <si>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</si>
  <si>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</si>
  <si>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</si>
  <si>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</si>
  <si>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</si>
  <si>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</si>
  <si>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</si>
  <si>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</si>
  <si>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</si>
  <si>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</si>
  <si>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</si>
  <si>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</si>
  <si>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</si>
  <si>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</si>
  <si>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</si>
  <si>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</si>
  <si>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</si>
  <si>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</si>
  <si>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</si>
  <si>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</si>
  <si>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</si>
  <si>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</si>
  <si>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</si>
  <si>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</si>
  <si>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</si>
  <si>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</si>
  <si>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</si>
  <si>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</si>
  <si>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</si>
  <si>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</si>
  <si>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</si>
  <si>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</si>
  <si>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</si>
  <si>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</si>
  <si>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</si>
  <si>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</si>
  <si>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</si>
  <si>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</si>
  <si>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</si>
  <si>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</si>
  <si>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</si>
  <si>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</si>
  <si>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</si>
  <si>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</si>
  <si>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</si>
  <si>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</si>
  <si>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</si>
  <si>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</si>
  <si>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</si>
  <si>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</si>
  <si>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</si>
  <si>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</si>
  <si>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</si>
  <si>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</si>
  <si>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</si>
  <si>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</si>
  <si>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</si>
  <si>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</si>
  <si>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</si>
  <si>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</si>
  <si>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</si>
  <si>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</si>
  <si>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</si>
  <si>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</si>
  <si>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</si>
  <si>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</si>
  <si>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</si>
  <si>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</si>
  <si>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</si>
  <si>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</si>
  <si>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</si>
  <si>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</si>
  <si>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</si>
  <si>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</si>
  <si>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</si>
  <si>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</si>
  <si>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</si>
  <si>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</si>
  <si>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</si>
  <si>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</si>
  <si>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</si>
  <si>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</si>
  <si>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</si>
  <si>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</si>
  <si>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</si>
  <si>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</si>
  <si>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</si>
  <si>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</si>
  <si>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</si>
  <si>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</si>
  <si>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</si>
  <si>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</si>
  <si>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</si>
  <si>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</si>
  <si>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</si>
  <si>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</si>
  <si>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</si>
  <si>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</si>
  <si>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</si>
  <si>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</si>
  <si>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</si>
  <si>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</si>
  <si>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</si>
  <si>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</si>
  <si>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</si>
  <si>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</si>
  <si>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</si>
  <si>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</si>
  <si>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</si>
  <si>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</si>
  <si>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</si>
  <si>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</si>
  <si>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</si>
  <si>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</si>
  <si>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</si>
  <si>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</si>
  <si>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</si>
  <si>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</si>
  <si>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</si>
  <si>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</si>
  <si>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</si>
  <si>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</si>
  <si>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</si>
  <si>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</si>
  <si>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</si>
  <si>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</si>
  <si>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</si>
  <si>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</si>
  <si>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</si>
  <si>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</si>
  <si>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</si>
  <si>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</si>
  <si>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</si>
  <si>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</si>
  <si>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</si>
  <si>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</si>
  <si>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</si>
  <si>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</si>
  <si>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</si>
  <si>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</si>
  <si>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</si>
  <si>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</si>
  <si>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</si>
  <si>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</si>
  <si>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</si>
  <si>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</si>
  <si>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</si>
  <si>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</si>
  <si>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</si>
  <si>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</si>
  <si>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</si>
  <si>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</si>
  <si>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</si>
  <si>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</si>
  <si>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</si>
  <si>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</si>
  <si>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</si>
  <si>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</si>
  <si>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</si>
  <si>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</si>
  <si>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</si>
  <si>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</si>
  <si>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</si>
  <si>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</si>
  <si>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</si>
  <si>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</si>
  <si>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</si>
  <si>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</si>
  <si>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</si>
  <si>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</si>
  <si>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</si>
  <si>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</si>
  <si>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</si>
  <si>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</si>
  <si>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</si>
  <si>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</si>
  <si>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</si>
  <si>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</si>
  <si>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</si>
  <si>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</si>
  <si>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</si>
  <si>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</si>
  <si>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</si>
  <si>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</si>
  <si>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</si>
  <si>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</si>
  <si>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</si>
  <si>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</si>
  <si>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</si>
  <si>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</si>
  <si>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</si>
  <si>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</si>
  <si>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</si>
  <si>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</si>
  <si>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</si>
  <si>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</si>
  <si>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</si>
  <si>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</si>
  <si>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</si>
  <si>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</si>
  <si>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</si>
  <si>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</si>
  <si>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</si>
  <si>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</si>
  <si>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</si>
  <si>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</si>
  <si>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</si>
  <si>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</si>
  <si>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</si>
  <si>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</si>
  <si>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</si>
  <si>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</si>
  <si>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</si>
  <si>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</si>
  <si>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</si>
  <si>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</si>
  <si>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</si>
  <si>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</si>
  <si>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</si>
  <si>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</si>
  <si>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</si>
  <si>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</si>
  <si>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</si>
  <si>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</si>
  <si>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</si>
  <si>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</si>
  <si>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</si>
  <si>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</si>
  <si>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</si>
  <si>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</si>
  <si>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</si>
  <si>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</si>
  <si>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</si>
  <si>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</si>
  <si>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</si>
  <si>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</si>
  <si>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</si>
  <si>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</si>
  <si>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</si>
  <si>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</si>
  <si>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</si>
  <si>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</si>
  <si>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</si>
  <si>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</si>
  <si>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</si>
  <si>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</si>
  <si>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</si>
  <si>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</si>
  <si>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</si>
  <si>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</si>
  <si>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</si>
  <si>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</si>
  <si>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</si>
  <si>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</si>
  <si>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</si>
  <si>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</si>
  <si>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</si>
  <si>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</si>
  <si>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</si>
  <si>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</si>
  <si>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</si>
  <si>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</si>
  <si>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</si>
  <si>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</si>
  <si>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</si>
  <si>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</si>
  <si>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</si>
  <si>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</si>
  <si>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</si>
  <si>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</si>
  <si>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</si>
  <si>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</si>
  <si>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</si>
  <si>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</si>
  <si>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</si>
  <si>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</si>
  <si>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</si>
  <si>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</si>
  <si>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</si>
  <si>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</si>
  <si>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</si>
  <si>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</si>
  <si>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</si>
  <si>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</si>
  <si>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</si>
  <si>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</si>
  <si>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</si>
  <si>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</si>
  <si>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</si>
  <si>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</si>
  <si>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</si>
  <si>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</si>
  <si>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</si>
  <si>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</si>
  <si>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</si>
  <si>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</si>
  <si>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</si>
  <si>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</si>
  <si>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</si>
  <si>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</si>
  <si>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</si>
  <si>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</si>
  <si>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</si>
  <si>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</si>
  <si>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</si>
  <si>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</si>
  <si>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</si>
  <si>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</si>
  <si>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</si>
  <si>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</si>
  <si>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</si>
  <si>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</si>
  <si>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</si>
  <si>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</si>
  <si>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</si>
  <si>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</si>
  <si>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</si>
  <si>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</si>
  <si>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</si>
  <si>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</si>
  <si>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</si>
  <si>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</si>
  <si>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</si>
  <si>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</si>
  <si>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</si>
  <si>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</si>
  <si>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</si>
  <si>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</si>
  <si>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</si>
  <si>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</si>
  <si>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</si>
  <si>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</si>
  <si>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</si>
  <si>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</si>
  <si>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</si>
  <si>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</si>
  <si>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</si>
  <si>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</si>
  <si>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</si>
  <si>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</si>
  <si>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</si>
  <si>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</si>
  <si>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</si>
  <si>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</si>
  <si>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</si>
  <si>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</si>
  <si>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</si>
  <si>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</si>
  <si>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</si>
  <si>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</si>
  <si>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</si>
  <si>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</si>
  <si>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</si>
  <si>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</si>
  <si>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</si>
  <si>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</si>
  <si>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</si>
  <si>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</si>
  <si>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</si>
  <si>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</si>
  <si>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</si>
  <si>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</si>
  <si>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</si>
  <si>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</si>
  <si>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</si>
  <si>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</si>
  <si>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</si>
  <si>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</si>
  <si>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</si>
  <si>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</si>
  <si>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</si>
  <si>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</si>
  <si>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</si>
  <si>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</si>
  <si>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</si>
  <si>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</si>
  <si>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</si>
  <si>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</si>
  <si>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</si>
  <si>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</si>
  <si>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</si>
  <si>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</si>
  <si>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</si>
  <si>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</si>
  <si>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</si>
  <si>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</si>
  <si>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</si>
  <si>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</si>
  <si>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</si>
  <si>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</si>
  <si>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</si>
  <si>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</si>
  <si>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</si>
  <si>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</si>
  <si>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</si>
  <si>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</si>
  <si>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</si>
  <si>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</si>
  <si>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</si>
  <si>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</si>
  <si>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</si>
  <si>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</si>
  <si>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</si>
  <si>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</si>
  <si>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</si>
  <si>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</si>
  <si>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</si>
  <si>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</si>
  <si>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</si>
  <si>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</si>
  <si>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</si>
  <si>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</si>
  <si>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</si>
  <si>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</si>
  <si>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</si>
  <si>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</si>
  <si>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</si>
  <si>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</si>
  <si>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</si>
  <si>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</si>
  <si>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</si>
  <si>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</si>
  <si>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</si>
  <si>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</si>
  <si>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</si>
  <si>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</si>
  <si>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</si>
  <si>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</si>
  <si>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</si>
  <si>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</si>
  <si>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</si>
  <si>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</si>
  <si>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</si>
  <si>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</si>
  <si>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</si>
  <si>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</si>
  <si>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</si>
  <si>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</si>
  <si>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</si>
  <si>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</si>
  <si>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</si>
  <si>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</si>
  <si>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</si>
  <si>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</si>
  <si>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</si>
  <si>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</si>
  <si>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</si>
  <si>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</si>
  <si>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</si>
  <si>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</si>
  <si>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</si>
  <si>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</si>
  <si>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</si>
  <si>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</si>
  <si>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</si>
  <si>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</si>
  <si>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</si>
  <si>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</si>
  <si>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</si>
  <si>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</si>
  <si>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</si>
  <si>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</si>
  <si>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</si>
  <si>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</si>
  <si>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</si>
  <si>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</si>
  <si>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</si>
  <si>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</si>
  <si>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</si>
  <si>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</si>
  <si>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</si>
  <si>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</si>
  <si>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</si>
  <si>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</si>
  <si>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</si>
  <si>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</si>
  <si>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</si>
  <si>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</si>
  <si>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</si>
  <si>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</si>
  <si>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</si>
  <si>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</si>
  <si>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</si>
  <si>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</si>
  <si>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</si>
  <si>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</si>
  <si>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</si>
  <si>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</si>
  <si>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</si>
  <si>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</si>
  <si>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</si>
  <si>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</si>
  <si>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</si>
  <si>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</si>
  <si>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</si>
  <si>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</si>
  <si>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</si>
  <si>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</si>
  <si>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</si>
  <si>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</si>
  <si>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</si>
  <si>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</si>
  <si>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</si>
  <si>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</si>
  <si>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</si>
  <si>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</si>
  <si>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</si>
  <si>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</si>
  <si>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</si>
  <si>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</si>
  <si>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</si>
  <si>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</si>
  <si>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</si>
  <si>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</si>
  <si>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</si>
  <si>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</si>
  <si>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</si>
  <si>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</si>
  <si>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</si>
  <si>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</si>
  <si>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</si>
  <si>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</si>
  <si>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</si>
  <si>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</si>
  <si>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</si>
  <si>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</si>
  <si>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</si>
  <si>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</si>
  <si>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</si>
  <si>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</si>
  <si>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</si>
  <si>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</si>
  <si>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</si>
  <si>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</si>
  <si>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</si>
  <si>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</si>
  <si>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</si>
  <si>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</si>
  <si>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</si>
  <si>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</si>
  <si>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</si>
  <si>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</si>
  <si>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</si>
  <si>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</si>
  <si>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</si>
  <si>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</si>
  <si>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</si>
  <si>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</si>
  <si>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</si>
  <si>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</si>
  <si>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</si>
  <si>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</si>
  <si>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</si>
  <si>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</si>
  <si>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</si>
  <si>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</si>
  <si>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</si>
  <si>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</si>
  <si>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</si>
  <si>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</si>
  <si>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</si>
  <si>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</si>
  <si>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</si>
  <si>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</si>
  <si>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</si>
  <si>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</si>
  <si>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</si>
  <si>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</si>
  <si>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</si>
  <si>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</si>
  <si>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</si>
  <si>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</si>
  <si>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</si>
  <si>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</si>
  <si>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</si>
  <si>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</si>
  <si>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</si>
  <si>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</si>
  <si>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</si>
  <si>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</si>
  <si>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</si>
  <si>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</si>
  <si>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</si>
  <si>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</si>
  <si>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</si>
  <si>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</si>
  <si>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</si>
  <si>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</si>
  <si>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</si>
  <si>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</si>
  <si>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</si>
  <si>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</si>
  <si>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</si>
  <si>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</si>
  <si>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</si>
  <si>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</si>
  <si>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</si>
  <si>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</si>
  <si>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</si>
  <si>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</si>
  <si>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</si>
  <si>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</si>
  <si>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</si>
  <si>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</si>
  <si>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</si>
  <si>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</si>
  <si>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</si>
  <si>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</si>
  <si>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</si>
  <si>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</si>
  <si>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</si>
  <si>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</si>
  <si>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</si>
  <si>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</si>
  <si>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</si>
  <si>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</si>
  <si>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</si>
  <si>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</si>
  <si>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</si>
  <si>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</si>
  <si>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</si>
  <si>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</si>
  <si>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</si>
  <si>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</si>
  <si>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</si>
  <si>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</si>
  <si>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</si>
  <si>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</si>
  <si>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</si>
  <si>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</si>
  <si>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</si>
  <si>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</si>
  <si>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</si>
  <si>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</si>
  <si>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</si>
  <si>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</si>
  <si>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</si>
  <si>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</si>
  <si>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</si>
  <si>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</si>
  <si>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</si>
  <si>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</si>
  <si>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</si>
  <si>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</si>
  <si>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</si>
  <si>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</si>
  <si>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</si>
  <si>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</si>
  <si>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</si>
  <si>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</si>
  <si>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</si>
  <si>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</si>
  <si>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</si>
  <si>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</si>
  <si>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</si>
  <si>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</si>
  <si>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</si>
  <si>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</si>
  <si>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</si>
  <si>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</si>
  <si>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</si>
  <si>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</si>
  <si>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</si>
  <si>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</si>
  <si>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</si>
  <si>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</si>
  <si>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</si>
  <si>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</si>
  <si>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</si>
  <si>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</si>
  <si>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</si>
  <si>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</si>
  <si>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</si>
  <si>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</si>
  <si>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</si>
  <si>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</si>
  <si>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</si>
  <si>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</si>
  <si>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</si>
  <si>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</si>
  <si>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</si>
  <si>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</si>
  <si>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</si>
  <si>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</si>
  <si>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</si>
  <si>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</si>
  <si>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</si>
  <si>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</si>
  <si>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</si>
  <si>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</si>
  <si>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</si>
  <si>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</si>
  <si>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</si>
  <si>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</si>
  <si>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</si>
  <si>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</si>
  <si>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</si>
  <si>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</si>
  <si>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</si>
  <si>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</si>
  <si>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</si>
  <si>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</si>
  <si>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</si>
  <si>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</si>
  <si>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</si>
  <si>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</si>
  <si>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</si>
  <si>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</si>
  <si>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</si>
  <si>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</si>
  <si>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</si>
  <si>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</si>
  <si>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</si>
  <si>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</si>
  <si>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</si>
  <si>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</si>
  <si>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</si>
  <si>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</si>
  <si>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</si>
  <si>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</si>
  <si>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</si>
  <si>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</si>
  <si>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</si>
  <si>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</si>
  <si>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</si>
  <si>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</si>
  <si>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</si>
  <si>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</si>
  <si>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</si>
  <si>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</si>
  <si>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</si>
  <si>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</si>
  <si>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</si>
  <si>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</si>
  <si>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</si>
  <si>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</si>
  <si>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</si>
  <si>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</si>
  <si>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</si>
  <si>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</si>
  <si>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</si>
  <si>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</si>
  <si>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</si>
  <si>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</si>
  <si>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</si>
  <si>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</si>
  <si>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</si>
  <si>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</si>
  <si>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</si>
  <si>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</si>
  <si>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</si>
  <si>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</si>
  <si>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</si>
  <si>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</si>
  <si>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</si>
  <si>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</si>
  <si>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</si>
  <si>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</si>
  <si>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</si>
  <si>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</si>
  <si>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</si>
  <si>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</si>
  <si>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</si>
  <si>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</si>
  <si>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</si>
  <si>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</si>
  <si>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</si>
  <si>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</si>
  <si>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</si>
  <si>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</si>
  <si>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</si>
  <si>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</si>
  <si>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</si>
  <si>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</si>
  <si>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</si>
  <si>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</si>
  <si>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</si>
  <si>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</si>
  <si>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</si>
  <si>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</si>
  <si>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</si>
  <si>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</si>
  <si>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</si>
  <si>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</si>
  <si>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</si>
  <si>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</si>
  <si>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</si>
  <si>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</si>
  <si>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</si>
  <si>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</si>
  <si>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</si>
  <si>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</si>
  <si>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</si>
  <si>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</si>
  <si>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</si>
  <si>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</si>
  <si>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</si>
  <si>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</si>
  <si>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</si>
  <si>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</si>
  <si>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</si>
  <si>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</si>
  <si>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</si>
  <si>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</si>
  <si>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</si>
  <si>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</si>
  <si>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</si>
  <si>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</si>
  <si>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</si>
  <si>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</si>
  <si>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</si>
  <si>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</si>
  <si>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</si>
  <si>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</si>
  <si>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</si>
  <si>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</si>
  <si>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</si>
  <si>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</si>
  <si>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</si>
  <si>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</si>
  <si>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</si>
  <si>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</si>
  <si>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</si>
  <si>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</si>
  <si>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</si>
  <si>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</si>
  <si>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</si>
  <si>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</si>
  <si>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</si>
  <si>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</si>
  <si>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</si>
  <si>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</si>
  <si>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</si>
  <si>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</si>
  <si>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</si>
  <si>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</si>
  <si>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</si>
  <si>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</si>
  <si>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</si>
  <si>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</si>
  <si>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</si>
  <si>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</si>
  <si>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</si>
  <si>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</si>
  <si>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</si>
  <si>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</si>
  <si>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</si>
  <si>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</si>
  <si>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</si>
  <si>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</si>
  <si>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</si>
  <si>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</si>
  <si>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</si>
  <si>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</si>
  <si>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</si>
  <si>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</si>
  <si>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</si>
  <si>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</si>
  <si>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</si>
  <si>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</si>
  <si>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</si>
  <si>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</si>
  <si>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</si>
  <si>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</si>
  <si>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</si>
  <si>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</si>
  <si>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</si>
  <si>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</si>
  <si>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</si>
  <si>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</si>
  <si>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</si>
  <si>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</si>
  <si>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</si>
  <si>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</si>
  <si>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</si>
  <si>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</si>
  <si>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</si>
  <si>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</si>
  <si>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</si>
  <si>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</si>
  <si>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</si>
  <si>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</si>
  <si>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</si>
  <si>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</si>
  <si>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</si>
  <si>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</si>
  <si>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</si>
  <si>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</si>
  <si>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</si>
  <si>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</si>
  <si>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</si>
  <si>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</si>
  <si>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</si>
  <si>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</si>
  <si>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</si>
  <si>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</si>
  <si>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</si>
  <si>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</si>
  <si>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</si>
  <si>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</si>
  <si>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</si>
  <si>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</si>
  <si>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</si>
  <si>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</si>
  <si>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</si>
  <si>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</si>
  <si>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</si>
  <si>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</si>
  <si>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</si>
  <si>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</si>
  <si>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</si>
  <si>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</si>
  <si>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</si>
  <si>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</si>
  <si>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</si>
  <si>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</si>
  <si>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</si>
  <si>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</si>
  <si>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</si>
  <si>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</si>
  <si>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</si>
  <si>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</si>
  <si>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</si>
  <si>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</si>
  <si>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</si>
  <si>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</si>
  <si>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</si>
  <si>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</si>
  <si>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</si>
  <si>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</si>
  <si>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</si>
  <si>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</si>
  <si>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</si>
  <si>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</si>
  <si>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</si>
  <si>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</si>
  <si>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</si>
  <si>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</si>
  <si>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</si>
  <si>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</si>
  <si>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</si>
  <si>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</si>
  <si>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</si>
  <si>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</si>
  <si>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</si>
  <si>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</si>
  <si>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</si>
  <si>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</si>
  <si>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</si>
  <si>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</si>
  <si>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</si>
  <si>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</si>
  <si>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</si>
  <si>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</si>
  <si>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</si>
  <si>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</si>
  <si>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</si>
  <si>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</si>
  <si>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</si>
  <si>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</si>
  <si>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</si>
  <si>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</si>
  <si>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</si>
  <si>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</si>
  <si>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</si>
  <si>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</si>
  <si>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</si>
  <si>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</si>
  <si>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</si>
  <si>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</si>
  <si>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</si>
  <si>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</si>
  <si>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</si>
  <si>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</si>
  <si>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</si>
  <si>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</si>
  <si>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</si>
  <si>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</si>
  <si>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</si>
  <si>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</si>
  <si>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</si>
  <si>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</si>
  <si>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</si>
  <si>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</si>
  <si>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</si>
  <si>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</si>
  <si>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</si>
  <si>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</si>
  <si>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</si>
  <si>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</si>
  <si>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</si>
  <si>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</si>
  <si>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</si>
  <si>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</si>
  <si>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</si>
  <si>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</si>
  <si>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</si>
  <si>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</si>
  <si>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</si>
  <si>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</si>
  <si>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</si>
  <si>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</si>
  <si>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</si>
  <si>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</si>
  <si>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</si>
  <si>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</si>
  <si>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</si>
  <si>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</si>
  <si>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</si>
  <si>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</si>
  <si>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</si>
  <si>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</si>
  <si>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</si>
  <si>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</si>
  <si>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</si>
  <si>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</si>
  <si>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</si>
  <si>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</si>
  <si>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</si>
  <si>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</si>
  <si>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</si>
  <si>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</si>
  <si>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</si>
  <si>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</si>
  <si>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</si>
  <si>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</si>
  <si>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</si>
  <si>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</si>
  <si>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</si>
  <si>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</si>
  <si>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</si>
  <si>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</si>
  <si>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</si>
  <si>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</si>
  <si>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</si>
  <si>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</si>
  <si>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</si>
  <si>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</si>
  <si>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</si>
  <si>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</si>
  <si>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</si>
  <si>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</si>
  <si>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</si>
  <si>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</si>
  <si>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</si>
  <si>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</si>
  <si>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</si>
  <si>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</si>
  <si>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</si>
  <si>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</si>
  <si>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</si>
  <si>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</si>
  <si>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</si>
  <si>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</si>
  <si>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</si>
  <si>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</si>
  <si>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</si>
  <si>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</si>
  <si>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</si>
  <si>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</si>
  <si>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</si>
  <si>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</si>
  <si>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</si>
  <si>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</si>
  <si>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</si>
  <si>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</si>
  <si>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</si>
  <si>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</si>
  <si>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</si>
  <si>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</si>
  <si>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</si>
  <si>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</si>
  <si>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</si>
  <si>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</si>
  <si>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</si>
  <si>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</si>
  <si>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</si>
  <si>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</si>
  <si>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</si>
  <si>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</si>
  <si>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</si>
  <si>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</si>
  <si>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</si>
  <si>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</si>
  <si>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</si>
  <si>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</si>
  <si>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</si>
  <si>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</si>
  <si>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</si>
  <si>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</si>
  <si>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</si>
  <si>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</si>
  <si>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</si>
  <si>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</si>
  <si>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</si>
  <si>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</si>
  <si>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</si>
  <si>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</si>
  <si>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</si>
  <si>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</si>
  <si>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</si>
  <si>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</si>
  <si>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</si>
  <si>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</si>
  <si>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</si>
  <si>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</si>
  <si>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</si>
  <si>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</si>
  <si>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</si>
  <si>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</si>
  <si>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</si>
  <si>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</si>
  <si>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</si>
  <si>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</si>
  <si>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</si>
  <si>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</si>
  <si>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</si>
  <si>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</si>
  <si>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</si>
  <si>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</si>
  <si>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</si>
  <si>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</si>
  <si>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</si>
  <si>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</si>
  <si>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</si>
  <si>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</si>
  <si>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</si>
  <si>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</si>
  <si>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</si>
  <si>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</si>
  <si>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</si>
  <si>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</si>
  <si>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</si>
  <si>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</si>
  <si>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</si>
  <si>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</si>
  <si>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</si>
  <si>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</si>
  <si>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</si>
  <si>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</si>
  <si>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</si>
  <si>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</si>
  <si>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</si>
  <si>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</si>
  <si>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</si>
  <si>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</si>
  <si>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</si>
  <si>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</si>
  <si>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</si>
  <si>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</si>
  <si>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</si>
  <si>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</si>
  <si>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</si>
  <si>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</si>
  <si>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</si>
  <si>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</si>
  <si>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</si>
  <si>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</si>
  <si>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</si>
  <si>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</si>
  <si>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</si>
  <si>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</si>
  <si>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</si>
  <si>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</si>
  <si>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</si>
  <si>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</si>
  <si>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</si>
  <si>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</si>
  <si>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</si>
  <si>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</si>
  <si>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</si>
  <si>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</si>
  <si>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</si>
  <si>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</si>
  <si>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</si>
  <si>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</si>
  <si>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</si>
  <si>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</si>
  <si>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</si>
  <si>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</si>
  <si>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</si>
  <si>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</si>
  <si>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</si>
  <si>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</si>
  <si>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</si>
  <si>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</si>
  <si>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</si>
  <si>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</si>
  <si>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</si>
  <si>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</si>
  <si>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</si>
  <si>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</si>
  <si>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</si>
  <si>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</si>
  <si>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</si>
  <si>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</si>
  <si>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</si>
  <si>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</si>
  <si>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</si>
  <si>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</si>
  <si>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</si>
  <si>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</si>
  <si>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</si>
  <si>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</si>
  <si>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</si>
  <si>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</si>
  <si>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</si>
  <si>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</si>
  <si>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</si>
  <si>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</si>
  <si>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</si>
  <si>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</si>
  <si>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</si>
  <si>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</si>
  <si>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</si>
  <si>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</si>
  <si>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</si>
  <si>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</si>
  <si>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</si>
  <si>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</si>
  <si>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</si>
  <si>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</si>
  <si>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</si>
  <si>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</si>
  <si>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</si>
  <si>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</si>
  <si>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</si>
  <si>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</si>
  <si>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</si>
  <si>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</si>
  <si>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</si>
  <si>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</si>
  <si>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</si>
  <si>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</si>
  <si>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</si>
  <si>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</si>
  <si>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</si>
  <si>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</si>
  <si>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</si>
  <si>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</si>
  <si>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</si>
  <si>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</si>
  <si>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</si>
  <si>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</si>
  <si>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</si>
  <si>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</si>
  <si>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</si>
  <si>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</si>
  <si>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</si>
  <si>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</si>
  <si>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</si>
  <si>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</si>
  <si>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</si>
  <si>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</si>
  <si>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</si>
  <si>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</si>
  <si>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</si>
  <si>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</si>
  <si>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</si>
  <si>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</si>
  <si>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</si>
  <si>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</si>
  <si>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</si>
  <si>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</si>
  <si>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</si>
  <si>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</si>
  <si>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</si>
  <si>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</si>
  <si>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</si>
  <si>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</si>
  <si>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</si>
  <si>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</si>
  <si>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</si>
  <si>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</si>
  <si>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</si>
  <si>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</si>
  <si>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</si>
  <si>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</si>
  <si>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</si>
  <si>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</si>
  <si>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</si>
  <si>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</si>
  <si>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</si>
  <si>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</si>
  <si>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</si>
  <si>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</si>
  <si>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</si>
  <si>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</si>
  <si>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</si>
  <si>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</si>
  <si>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</si>
  <si>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</si>
  <si>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</si>
  <si>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</si>
  <si>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</si>
  <si>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</si>
  <si>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</si>
  <si>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</si>
  <si>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</si>
  <si>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</si>
  <si>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</si>
  <si>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</si>
  <si>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</si>
  <si>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</si>
  <si>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</si>
  <si>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</si>
  <si>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</si>
  <si>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</si>
  <si>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</si>
  <si>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</si>
  <si>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</si>
  <si>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</si>
  <si>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</si>
  <si>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</si>
  <si>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</si>
  <si>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</si>
  <si>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</si>
  <si>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</si>
  <si>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</si>
  <si>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</si>
  <si>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</si>
  <si>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</si>
  <si>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</si>
  <si>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</si>
  <si>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</si>
  <si>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</si>
  <si>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</si>
  <si>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</si>
  <si>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</si>
  <si>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</si>
  <si>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</si>
  <si>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</si>
  <si>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</si>
  <si>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</si>
  <si>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</si>
  <si>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</si>
  <si>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</si>
  <si>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</si>
  <si>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</si>
  <si>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</si>
  <si>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</si>
  <si>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</si>
  <si>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</si>
  <si>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</si>
  <si>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</si>
  <si>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</si>
  <si>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</si>
  <si>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</si>
  <si>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</si>
  <si>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</si>
  <si>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</si>
  <si>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</si>
  <si>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</si>
  <si>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</si>
  <si>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</si>
  <si>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</si>
  <si>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</si>
  <si>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</si>
  <si>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</si>
  <si>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</si>
  <si>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</si>
  <si>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</si>
  <si>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</si>
  <si>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</si>
  <si>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</si>
  <si>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</si>
  <si>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</si>
  <si>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</si>
  <si>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</si>
  <si>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</si>
  <si>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</si>
  <si>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</si>
  <si>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</si>
  <si>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</si>
  <si>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</si>
  <si>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</si>
  <si>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</si>
  <si>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</si>
  <si>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</si>
  <si>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</si>
  <si>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</si>
  <si>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</si>
  <si>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</si>
  <si>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</si>
  <si>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</si>
  <si>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</si>
  <si>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</si>
  <si>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</si>
  <si>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</si>
  <si>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</si>
  <si>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</si>
  <si>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</si>
  <si>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</si>
  <si>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</si>
  <si>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</si>
  <si>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</si>
  <si>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</si>
  <si>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</si>
  <si>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</si>
  <si>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</si>
  <si>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</si>
  <si>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</si>
  <si>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</si>
  <si>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</si>
  <si>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</si>
  <si>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</si>
  <si>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</si>
  <si>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</si>
  <si>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</si>
  <si>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</si>
  <si>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</si>
  <si>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</si>
  <si>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</si>
  <si>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</si>
  <si>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</si>
  <si>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</si>
  <si>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</si>
  <si>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</si>
  <si>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</si>
  <si>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</si>
  <si>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</si>
  <si>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</si>
  <si>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</si>
  <si>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</si>
  <si>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</si>
  <si>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</si>
  <si>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</si>
  <si>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</si>
  <si>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</si>
  <si>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</si>
  <si>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</si>
  <si>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</si>
  <si>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</si>
  <si>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</si>
  <si>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</si>
  <si>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</si>
  <si>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</si>
  <si>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</si>
  <si>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</si>
  <si>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</si>
  <si>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</si>
  <si>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</si>
  <si>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</si>
  <si>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</si>
  <si>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</si>
  <si>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</si>
  <si>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</si>
  <si>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</si>
  <si>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</si>
  <si>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</si>
  <si>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</si>
  <si>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</si>
  <si>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</si>
  <si>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</si>
  <si>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</si>
  <si>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</si>
  <si>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</si>
  <si>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</si>
  <si>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</si>
  <si>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</si>
  <si>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</si>
  <si>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</si>
  <si>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</si>
  <si>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</si>
  <si>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</si>
  <si>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</si>
  <si>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</si>
  <si>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</si>
  <si>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</si>
  <si>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</si>
  <si>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</si>
  <si>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</si>
  <si>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</si>
  <si>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</si>
  <si>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</si>
  <si>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</si>
  <si>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</si>
  <si>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</si>
  <si>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</si>
  <si>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</si>
  <si>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</si>
  <si>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</si>
  <si>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</si>
  <si>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</si>
  <si>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</si>
  <si>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</si>
  <si>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</si>
  <si>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</si>
  <si>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</si>
  <si>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</si>
  <si>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</si>
  <si>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</si>
  <si>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</si>
  <si>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</si>
  <si>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</si>
  <si>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</si>
  <si>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</si>
  <si>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</si>
  <si>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</si>
  <si>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</si>
  <si>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</si>
  <si>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</si>
  <si>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</si>
  <si>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</si>
  <si>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</si>
  <si>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</si>
  <si>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</si>
  <si>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</si>
  <si>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</si>
  <si>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</si>
  <si>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</si>
  <si>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</si>
  <si>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</si>
  <si>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</si>
  <si>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</si>
  <si>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</si>
  <si>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</si>
  <si>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</si>
  <si>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</si>
  <si>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</si>
  <si>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</si>
  <si>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</si>
  <si>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</si>
  <si>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</si>
  <si>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</si>
  <si>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</si>
  <si>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</si>
  <si>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</si>
  <si>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</si>
  <si>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</si>
  <si>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</si>
  <si>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</si>
  <si>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</si>
  <si>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</si>
  <si>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</si>
  <si>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</si>
  <si>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</si>
  <si>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</si>
  <si>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</si>
  <si>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</si>
  <si>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</si>
  <si>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</si>
  <si>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</si>
  <si>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</si>
  <si>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</si>
  <si>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</si>
  <si>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</si>
  <si>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</si>
  <si>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</si>
  <si>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</si>
  <si>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</si>
  <si>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</si>
  <si>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</si>
  <si>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</si>
  <si>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</si>
  <si>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</si>
  <si>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</si>
  <si>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</si>
  <si>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</si>
  <si>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</si>
  <si>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</si>
  <si>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</si>
  <si>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</si>
  <si>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</si>
  <si>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</si>
  <si>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</si>
  <si>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</si>
  <si>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</si>
  <si>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</si>
  <si>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</si>
  <si>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</si>
  <si>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</si>
  <si>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</si>
  <si>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</si>
  <si>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</si>
  <si>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</si>
  <si>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</si>
  <si>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</si>
  <si>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</si>
  <si>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</si>
  <si>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</si>
  <si>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</si>
  <si>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</si>
  <si>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</si>
  <si>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</si>
  <si>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</si>
  <si>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</si>
  <si>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</si>
  <si>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</si>
  <si>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</si>
  <si>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</si>
  <si>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</si>
  <si>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</si>
  <si>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</si>
  <si>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</si>
  <si>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</si>
  <si>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</si>
  <si>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</si>
  <si>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</si>
  <si>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</si>
  <si>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</si>
  <si>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</si>
  <si>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</si>
  <si>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</si>
  <si>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</si>
  <si>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</si>
  <si>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</si>
  <si>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</si>
  <si>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</si>
  <si>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</si>
  <si>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</si>
  <si>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</si>
  <si>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</si>
  <si>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</si>
  <si>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</si>
  <si>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</si>
  <si>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</si>
  <si>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</si>
  <si>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</si>
  <si>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</si>
  <si>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</si>
  <si>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</si>
  <si>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</si>
  <si>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</si>
  <si>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</si>
  <si>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</si>
  <si>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</si>
  <si>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</si>
  <si>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</si>
  <si>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</si>
  <si>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</si>
  <si>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</si>
  <si>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</si>
  <si>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</si>
  <si>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</si>
  <si>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</si>
  <si>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</si>
  <si>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</si>
  <si>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</si>
  <si>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</si>
  <si>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</si>
  <si>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</si>
  <si>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</si>
  <si>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</si>
  <si>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</si>
  <si>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</si>
  <si>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</si>
  <si>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</si>
  <si>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</si>
  <si>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</si>
  <si>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</si>
  <si>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</si>
  <si>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</si>
  <si>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</si>
  <si>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</si>
  <si>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</si>
  <si>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</si>
  <si>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</si>
  <si>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</si>
  <si>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</si>
  <si>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</si>
  <si>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</si>
  <si>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</si>
  <si>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</si>
  <si>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</si>
  <si>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</si>
  <si>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</si>
  <si>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</si>
  <si>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</si>
  <si>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</si>
  <si>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</si>
  <si>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</si>
  <si>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</si>
  <si>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</si>
  <si>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</si>
  <si>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</si>
  <si>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</si>
  <si>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</si>
  <si>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</si>
  <si>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</si>
  <si>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</si>
  <si>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</si>
  <si>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</si>
  <si>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</si>
  <si>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</si>
  <si>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</si>
  <si>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</si>
  <si>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</si>
  <si>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</si>
  <si>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</si>
  <si>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</si>
  <si>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</si>
  <si>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</si>
  <si>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</si>
  <si>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</si>
  <si>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</si>
  <si>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</si>
  <si>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</si>
  <si>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</si>
  <si>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</si>
  <si>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</si>
  <si>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</si>
  <si>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</si>
  <si>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</si>
  <si>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</si>
  <si>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</si>
  <si>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</si>
  <si>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</si>
  <si>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</si>
  <si>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</si>
  <si>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</si>
  <si>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</si>
  <si>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</si>
  <si>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</si>
  <si>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</si>
  <si>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</si>
  <si>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</si>
  <si>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</si>
  <si>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</si>
  <si>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</si>
  <si>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</si>
  <si>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</si>
  <si>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</si>
  <si>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</si>
  <si>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</si>
  <si>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</si>
  <si>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</si>
  <si>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</si>
  <si>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</si>
  <si>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</si>
  <si>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</si>
  <si>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</si>
  <si>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</si>
  <si>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</si>
  <si>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</si>
  <si>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</si>
  <si>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</si>
  <si>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</si>
  <si>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</si>
  <si>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</si>
  <si>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</si>
  <si>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</si>
  <si>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</si>
  <si>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</si>
  <si>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</si>
  <si>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</si>
  <si>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</si>
  <si>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</si>
  <si>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</si>
  <si>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</si>
  <si>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</si>
  <si>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</si>
  <si>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</si>
  <si>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</si>
  <si>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</si>
  <si>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</si>
  <si>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</si>
  <si>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</si>
  <si>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</si>
  <si>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</si>
  <si>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</si>
  <si>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</si>
  <si>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</si>
  <si>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</si>
  <si>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</si>
  <si>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</si>
  <si>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</si>
  <si>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</si>
  <si>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</si>
  <si>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</si>
  <si>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</si>
  <si>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</si>
  <si>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</si>
  <si>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</si>
  <si>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</si>
  <si>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</si>
  <si>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</si>
  <si>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</si>
  <si>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</si>
  <si>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</si>
  <si>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</si>
  <si>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</si>
  <si>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</si>
  <si>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</si>
  <si>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</si>
  <si>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</si>
  <si>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</si>
  <si>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</si>
  <si>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</si>
  <si>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</si>
  <si>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</si>
  <si>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</si>
  <si>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</si>
  <si>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</si>
  <si>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</si>
  <si>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</si>
  <si>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</si>
  <si>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</si>
  <si>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</si>
  <si>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</si>
  <si>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</si>
  <si>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</si>
  <si>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</si>
  <si>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</si>
  <si>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</si>
  <si>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</si>
  <si>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</si>
  <si>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</si>
  <si>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</si>
  <si>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</si>
  <si>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</si>
  <si>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</si>
  <si>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</si>
  <si>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</si>
  <si>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</si>
  <si>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</si>
  <si>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</si>
  <si>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</si>
  <si>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</si>
  <si>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</si>
  <si>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</si>
  <si>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</si>
  <si>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</si>
  <si>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</si>
  <si>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</si>
  <si>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</si>
  <si>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</si>
  <si>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</si>
  <si>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</si>
  <si>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</si>
  <si>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</si>
  <si>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</si>
  <si>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</si>
  <si>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</si>
  <si>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</si>
  <si>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</si>
  <si>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</si>
  <si>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</si>
  <si>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</si>
  <si>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</si>
  <si>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</si>
  <si>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</si>
  <si>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</si>
  <si>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</si>
  <si>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</si>
  <si>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</si>
  <si>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</si>
  <si>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</si>
  <si>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</si>
  <si>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</si>
  <si>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</si>
  <si>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</si>
  <si>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</si>
  <si>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</si>
  <si>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</si>
  <si>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</si>
  <si>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</si>
  <si>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</si>
  <si>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</si>
  <si>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</si>
  <si>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</si>
  <si>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</si>
  <si>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</si>
  <si>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</si>
  <si>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</si>
  <si>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</si>
  <si>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</si>
  <si>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</si>
  <si>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</si>
  <si>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</si>
  <si>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</si>
  <si>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</si>
  <si>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</si>
  <si>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</si>
  <si>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</si>
  <si>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</si>
  <si>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</si>
  <si>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</si>
  <si>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</si>
  <si>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</si>
  <si>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</si>
  <si>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</si>
  <si>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</si>
  <si>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</si>
  <si>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</si>
  <si>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</si>
  <si>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</si>
  <si>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</si>
  <si>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</si>
  <si>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</si>
  <si>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</si>
  <si>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</si>
  <si>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</si>
  <si>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</si>
  <si>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</si>
  <si>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</si>
  <si>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</si>
  <si>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</si>
  <si>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</si>
  <si>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</si>
  <si>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</si>
  <si>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</si>
  <si>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</si>
  <si>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</si>
  <si>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</si>
  <si>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</si>
  <si>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</si>
  <si>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</si>
  <si>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</si>
  <si>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</si>
  <si>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</si>
  <si>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</si>
  <si>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</si>
  <si>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</si>
  <si>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</si>
  <si>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</si>
  <si>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</si>
  <si>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</si>
  <si>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</si>
  <si>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</si>
  <si>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</si>
  <si>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</si>
  <si>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</si>
  <si>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</si>
  <si>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</si>
  <si>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</si>
  <si>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</si>
  <si>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</si>
  <si>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</si>
  <si>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</si>
  <si>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</si>
  <si>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</si>
  <si>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</si>
  <si>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</si>
  <si>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</si>
  <si>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</si>
  <si>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</si>
  <si>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</si>
  <si>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</si>
  <si>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</si>
  <si>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</si>
  <si>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</si>
  <si>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</si>
  <si>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</si>
  <si>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</si>
  <si>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</si>
  <si>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</si>
  <si>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</si>
  <si>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</si>
  <si>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</si>
  <si>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</si>
  <si>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</si>
  <si>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</si>
  <si>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</si>
  <si>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</si>
  <si>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</si>
  <si>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</si>
  <si>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</si>
  <si>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</si>
  <si>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</si>
  <si>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</si>
  <si>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</si>
  <si>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</si>
  <si>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</si>
  <si>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</si>
  <si>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</si>
  <si>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</si>
  <si>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</si>
  <si>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</si>
  <si>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</si>
  <si>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</si>
  <si>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</si>
  <si>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</si>
  <si>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</si>
  <si>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</si>
  <si>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</si>
  <si>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</si>
  <si>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</si>
  <si>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</si>
  <si>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</si>
  <si>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</si>
  <si>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</si>
  <si>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</si>
  <si>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</si>
  <si>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</si>
  <si>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</si>
  <si>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</si>
  <si>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</si>
  <si>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</si>
  <si>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</si>
  <si>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</si>
  <si>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</si>
  <si>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</si>
  <si>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</si>
  <si>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</si>
  <si>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</si>
  <si>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</si>
  <si>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</si>
  <si>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</si>
  <si>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</si>
  <si>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</si>
  <si>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</si>
  <si>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</si>
  <si>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</si>
  <si>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</si>
  <si>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</si>
  <si>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</si>
  <si>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</si>
  <si>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</si>
  <si>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</si>
  <si>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</si>
  <si>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</si>
  <si>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</si>
  <si>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</si>
  <si>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</si>
  <si>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</si>
  <si>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</si>
  <si>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</si>
  <si>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</si>
  <si>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</si>
  <si>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</si>
  <si>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</si>
  <si>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</si>
  <si>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</si>
  <si>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</si>
  <si>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</si>
  <si>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</si>
  <si>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</si>
  <si>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</si>
  <si>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</si>
  <si>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</si>
  <si>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</si>
  <si>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</si>
  <si>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</si>
  <si>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</si>
  <si>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</si>
  <si>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</si>
  <si>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</si>
  <si>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</si>
  <si>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</si>
  <si>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</si>
  <si>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</si>
  <si>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</si>
  <si>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</si>
  <si>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</si>
  <si>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</si>
  <si>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</si>
  <si>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</si>
  <si>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</si>
  <si>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</si>
  <si>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</si>
  <si>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</si>
  <si>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</si>
  <si>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</si>
  <si>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</si>
  <si>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</si>
  <si>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</si>
  <si>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</si>
  <si>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</si>
  <si>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</si>
  <si>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</si>
  <si>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</si>
  <si>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</si>
  <si>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</si>
  <si>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</si>
  <si>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</si>
  <si>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</si>
  <si>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</si>
  <si>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</si>
  <si>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</si>
  <si>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</si>
  <si>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</si>
  <si>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</si>
  <si>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</si>
  <si>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</si>
  <si>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</si>
  <si>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</si>
  <si>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</si>
  <si>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</si>
  <si>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</si>
  <si>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</si>
  <si>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</si>
  <si>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</si>
  <si>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</si>
  <si>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</si>
  <si>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</si>
  <si>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</si>
  <si>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</si>
  <si>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</si>
  <si>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</si>
  <si>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</si>
  <si>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</si>
  <si>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</si>
  <si>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</si>
  <si>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</si>
  <si>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</si>
  <si>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</si>
  <si>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</si>
  <si>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</si>
  <si>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</si>
  <si>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</si>
  <si>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</si>
  <si>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</si>
  <si>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</si>
  <si>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</si>
  <si>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</si>
  <si>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</si>
  <si>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</si>
  <si>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</si>
  <si>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</si>
  <si>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</si>
  <si>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</si>
  <si>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</si>
  <si>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</si>
  <si>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</si>
  <si>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</si>
  <si>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</si>
  <si>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</si>
  <si>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</si>
  <si>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</si>
  <si>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</si>
  <si>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</si>
  <si>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</si>
  <si>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</si>
  <si>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</si>
  <si>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</si>
  <si>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</si>
  <si>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</si>
  <si>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</si>
  <si>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</si>
  <si>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</si>
  <si>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</si>
  <si>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</si>
  <si>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</si>
  <si>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</si>
  <si>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</si>
  <si>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</si>
  <si>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</si>
  <si>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</si>
  <si>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</si>
  <si>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</si>
  <si>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</si>
  <si>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</si>
  <si>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</si>
  <si>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</si>
  <si>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</si>
  <si>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</si>
  <si>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</si>
  <si>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</si>
  <si>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</si>
  <si>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</si>
  <si>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</si>
  <si>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</si>
  <si>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</si>
  <si>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</si>
  <si>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</si>
  <si>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</si>
  <si>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</si>
  <si>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</si>
  <si>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</si>
  <si>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</si>
  <si>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</si>
  <si>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</si>
  <si>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</si>
  <si>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</si>
  <si>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</si>
  <si>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</si>
  <si>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</si>
  <si>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</si>
  <si>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</si>
  <si>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</si>
  <si>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</si>
  <si>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</si>
  <si>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</si>
  <si>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</si>
  <si>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</si>
  <si>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</si>
  <si>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</si>
  <si>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</si>
  <si>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</si>
  <si>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</si>
  <si>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</si>
  <si>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</si>
  <si>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</si>
  <si>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</si>
  <si>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</si>
  <si>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</si>
  <si>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</si>
  <si>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</si>
  <si>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</si>
  <si>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</si>
  <si>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</si>
  <si>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</si>
  <si>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</si>
  <si>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</si>
  <si>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</si>
  <si>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</si>
  <si>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</si>
  <si>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</si>
  <si>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</si>
  <si>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</si>
  <si>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</si>
  <si>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</si>
  <si>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</si>
  <si>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</si>
  <si>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</si>
  <si>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</si>
  <si>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</si>
  <si>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</si>
  <si>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</si>
  <si>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</si>
  <si>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</si>
  <si>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</si>
  <si>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</si>
  <si>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</si>
  <si>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</si>
  <si>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</si>
  <si>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</si>
  <si>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</si>
  <si>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</si>
  <si>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</si>
  <si>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</si>
  <si>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</si>
  <si>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</si>
  <si>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</si>
  <si>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</si>
  <si>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</si>
  <si>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</si>
  <si>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</si>
  <si>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</si>
  <si>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</si>
  <si>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</si>
  <si>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</si>
  <si>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</si>
  <si>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</si>
  <si>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</si>
  <si>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</si>
  <si>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</si>
  <si>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</si>
  <si>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</si>
  <si>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</si>
  <si>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</si>
  <si>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</si>
  <si>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</si>
  <si>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</si>
  <si>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</si>
  <si>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</si>
  <si>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</si>
  <si>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</si>
  <si>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</si>
  <si>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</si>
  <si>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</si>
  <si>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</si>
  <si>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</si>
  <si>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</si>
  <si>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</si>
  <si>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</si>
  <si>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</si>
  <si>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</si>
  <si>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</si>
  <si>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</si>
  <si>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</si>
  <si>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</si>
  <si>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</si>
  <si>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</si>
  <si>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</si>
  <si>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</si>
  <si>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</si>
  <si>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</si>
  <si>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</si>
  <si>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</si>
  <si>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</si>
  <si>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</si>
  <si>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</si>
  <si>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</si>
  <si>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</si>
  <si>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</si>
  <si>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</si>
  <si>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</si>
  <si>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</si>
  <si>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</si>
  <si>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</si>
  <si>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</si>
  <si>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</si>
  <si>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</si>
  <si>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</si>
  <si>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</si>
  <si>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</si>
  <si>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</si>
  <si>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</si>
  <si>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</si>
  <si>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</si>
  <si>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</si>
  <si>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</si>
  <si>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</si>
  <si>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</si>
  <si>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</si>
  <si>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</si>
  <si>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</si>
  <si>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</si>
  <si>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</si>
  <si>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</si>
  <si>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</si>
  <si>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</si>
  <si>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</si>
  <si>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</si>
  <si>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</si>
  <si>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</si>
  <si>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</si>
  <si>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</si>
  <si>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</si>
  <si>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</si>
  <si>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</si>
  <si>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</si>
  <si>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</si>
  <si>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</si>
  <si>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</si>
  <si>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</si>
  <si>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</si>
  <si>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</si>
  <si>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</si>
  <si>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</si>
  <si>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</si>
  <si>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</si>
  <si>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</si>
  <si>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</si>
  <si>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</si>
  <si>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</si>
  <si>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</si>
  <si>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</si>
  <si>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</si>
  <si>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</si>
  <si>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</si>
  <si>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</si>
  <si>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</si>
  <si>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</si>
  <si>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</si>
  <si>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</si>
  <si>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</si>
  <si>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</si>
  <si>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</si>
  <si>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</si>
  <si>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</si>
  <si>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</si>
  <si>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</si>
  <si>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</si>
  <si>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</si>
  <si>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</si>
  <si>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</si>
  <si>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</si>
  <si>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</si>
  <si>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</si>
  <si>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</si>
  <si>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</si>
  <si>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</si>
  <si>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</si>
  <si>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</si>
  <si>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</si>
  <si>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</si>
  <si>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</si>
  <si>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</si>
  <si>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</si>
  <si>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</si>
  <si>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</si>
  <si>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</si>
  <si>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</si>
  <si>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</si>
  <si>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</si>
  <si>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</si>
  <si>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</si>
  <si>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</si>
  <si>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</si>
  <si>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</si>
  <si>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</si>
  <si>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</si>
  <si>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</si>
  <si>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</si>
  <si>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</si>
  <si>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</si>
  <si>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</si>
  <si>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</si>
  <si>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</si>
  <si>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</si>
  <si>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</si>
  <si>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</si>
  <si>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</si>
  <si>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</si>
  <si>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</si>
  <si>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</si>
  <si>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</si>
  <si>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</si>
  <si>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</si>
  <si>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</si>
  <si>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</si>
  <si>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</si>
  <si>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</si>
  <si>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</si>
  <si>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</si>
  <si>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</si>
  <si>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</si>
  <si>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</si>
  <si>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</si>
  <si>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</si>
  <si>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</si>
  <si>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</si>
  <si>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</si>
  <si>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</si>
  <si>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</si>
  <si>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</si>
  <si>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</si>
  <si>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</si>
  <si>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</si>
  <si>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</si>
  <si>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</si>
  <si>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</si>
  <si>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</si>
  <si>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</si>
  <si>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</si>
  <si>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</si>
  <si>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</si>
  <si>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</si>
  <si>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</si>
  <si>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</si>
  <si>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</si>
  <si>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</si>
  <si>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</si>
  <si>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</si>
  <si>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</si>
  <si>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</si>
  <si>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</si>
  <si>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</si>
  <si>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</si>
  <si>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</si>
  <si>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</si>
  <si>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</si>
  <si>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</si>
  <si>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</si>
  <si>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</si>
  <si>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</si>
  <si>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</si>
  <si>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</si>
  <si>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</si>
  <si>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</si>
  <si>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</si>
  <si>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</si>
  <si>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</si>
  <si>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</si>
  <si>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</si>
  <si>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</si>
  <si>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</si>
  <si>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</si>
  <si>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</si>
  <si>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</si>
  <si>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</si>
  <si>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</si>
  <si>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</si>
  <si>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</si>
  <si>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</si>
  <si>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</si>
  <si>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</si>
  <si>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</si>
  <si>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</si>
  <si>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</si>
  <si>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</si>
  <si>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</si>
  <si>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</si>
  <si>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</si>
  <si>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</si>
  <si>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</si>
  <si>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</si>
  <si>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</si>
  <si>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</si>
  <si>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</si>
  <si>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</si>
  <si>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</si>
  <si>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</si>
  <si>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</si>
  <si>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</si>
  <si>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</si>
  <si>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</si>
  <si>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</si>
  <si>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</si>
  <si>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</si>
  <si>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</si>
  <si>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</si>
  <si>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</si>
  <si>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</si>
  <si>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</si>
  <si>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</si>
  <si>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</si>
  <si>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</si>
  <si>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</si>
  <si>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</si>
  <si>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</si>
  <si>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</si>
  <si>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</si>
  <si>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</si>
  <si>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</si>
  <si>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</si>
  <si>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</si>
  <si>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</si>
  <si>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</si>
  <si>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</si>
  <si>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</si>
  <si>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</si>
  <si>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</si>
  <si>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</si>
  <si>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</si>
  <si>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</si>
  <si>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</si>
  <si>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</si>
  <si>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</si>
  <si>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</si>
  <si>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</si>
  <si>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</si>
  <si>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</si>
  <si>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</si>
  <si>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</si>
  <si>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</si>
  <si>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</si>
  <si>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</si>
  <si>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</si>
  <si>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</si>
  <si>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</si>
  <si>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</si>
  <si>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</si>
  <si>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</si>
  <si>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</si>
  <si>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</si>
  <si>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</si>
  <si>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</si>
  <si>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</si>
  <si>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</si>
  <si>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</si>
  <si>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</si>
  <si>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</si>
  <si>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</si>
  <si>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</si>
  <si>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</si>
  <si>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</si>
  <si>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</si>
  <si>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</si>
  <si>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</si>
  <si>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</si>
  <si>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</si>
  <si>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</si>
  <si>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</si>
  <si>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</si>
  <si>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</si>
  <si>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</si>
  <si>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</si>
  <si>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</si>
  <si>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</si>
  <si>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</si>
  <si>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</si>
  <si>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</si>
  <si>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</si>
  <si>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</si>
  <si>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</si>
  <si>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</si>
  <si>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</si>
  <si>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</si>
  <si>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</si>
  <si>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</si>
  <si>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</si>
  <si>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</si>
  <si>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</si>
  <si>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</si>
  <si>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</si>
  <si>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</si>
  <si>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</si>
  <si>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</si>
  <si>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</si>
  <si>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</si>
  <si>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</si>
  <si>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</si>
  <si>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</si>
  <si>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</si>
  <si>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</si>
  <si>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</si>
  <si>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</si>
  <si>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</si>
  <si>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</si>
  <si>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</si>
  <si>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</si>
  <si>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</si>
  <si>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</si>
  <si>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</si>
  <si>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</si>
  <si>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</si>
  <si>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</si>
  <si>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</si>
  <si>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</si>
  <si>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</si>
  <si>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</si>
  <si>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</si>
  <si>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</si>
  <si>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</si>
  <si>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</si>
  <si>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</si>
  <si>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</si>
  <si>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</si>
  <si>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</si>
  <si>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</si>
  <si>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</si>
  <si>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</si>
  <si>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</si>
  <si>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</si>
  <si>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</si>
  <si>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</si>
  <si>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</si>
  <si>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</si>
  <si>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</si>
  <si>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</si>
  <si>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</si>
  <si>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</si>
  <si>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</si>
  <si>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</si>
  <si>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</si>
  <si>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</si>
  <si>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</si>
  <si>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</si>
  <si>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</si>
  <si>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</si>
  <si>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</si>
  <si>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</si>
  <si>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</si>
  <si>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</si>
  <si>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</si>
  <si>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</si>
  <si>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</si>
  <si>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</si>
  <si>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</si>
  <si>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</si>
  <si>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</si>
  <si>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</si>
  <si>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</si>
  <si>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</si>
  <si>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</si>
  <si>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</si>
  <si>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</si>
  <si>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</si>
  <si>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</si>
  <si>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</si>
  <si>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</si>
  <si>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</si>
  <si>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</si>
  <si>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</si>
  <si>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</si>
  <si>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</si>
  <si>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</si>
  <si>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</si>
  <si>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</si>
  <si>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</si>
  <si>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</si>
  <si>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</si>
  <si>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</si>
  <si>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</si>
  <si>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</si>
  <si>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</si>
  <si>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</si>
  <si>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</si>
  <si>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</si>
  <si>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</si>
  <si>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</si>
  <si>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</si>
  <si>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</si>
  <si>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</si>
  <si>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</si>
  <si>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</si>
  <si>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</si>
  <si>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</si>
  <si>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</si>
  <si>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</si>
  <si>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</si>
  <si>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</si>
  <si>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</si>
  <si>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</si>
  <si>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</si>
  <si>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</si>
  <si>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</si>
  <si>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</si>
  <si>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</si>
  <si>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</si>
  <si>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</si>
  <si>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</si>
  <si>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</si>
  <si>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</si>
  <si>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</si>
  <si>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</si>
  <si>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</si>
  <si>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</si>
  <si>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</si>
  <si>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</si>
  <si>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</si>
  <si>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</si>
  <si>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</si>
  <si>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</si>
  <si>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</si>
  <si>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</si>
  <si>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</si>
  <si>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</si>
  <si>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</si>
  <si>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</si>
  <si>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</si>
  <si>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</si>
  <si>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</si>
  <si>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</si>
  <si>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</si>
  <si>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</si>
  <si>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</si>
  <si>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</si>
  <si>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</si>
  <si>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</si>
  <si>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</si>
  <si>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</si>
  <si>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</si>
  <si>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</si>
  <si>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</si>
  <si>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</si>
  <si>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</si>
  <si>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</si>
  <si>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</si>
  <si>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</si>
  <si>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</si>
  <si>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</si>
  <si>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</si>
  <si>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</si>
  <si>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</si>
  <si>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</si>
  <si>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</si>
  <si>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</si>
  <si>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</si>
  <si>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</si>
  <si>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</si>
  <si>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</si>
  <si>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</si>
  <si>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</si>
  <si>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</si>
  <si>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</si>
  <si>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</si>
  <si>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</si>
  <si>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</si>
  <si>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</si>
  <si>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</si>
  <si>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</si>
  <si>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</si>
  <si>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</si>
  <si>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</si>
  <si>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</si>
  <si>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</si>
  <si>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</si>
  <si>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</si>
  <si>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</si>
  <si>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</si>
  <si>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</si>
  <si>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</si>
  <si>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</si>
  <si>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</si>
  <si>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</si>
  <si>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</si>
  <si>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</si>
  <si>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</si>
  <si>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</si>
  <si>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</si>
  <si>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</si>
  <si>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</si>
  <si>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</si>
  <si>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</si>
  <si>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</si>
  <si>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</si>
  <si>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</si>
  <si>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</si>
  <si>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</si>
  <si>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</si>
  <si>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</si>
  <si>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</si>
  <si>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</si>
  <si>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</si>
  <si>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</si>
  <si>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</si>
  <si>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</si>
  <si>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</si>
  <si>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</si>
  <si>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</si>
  <si>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</si>
  <si>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</si>
  <si>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</si>
  <si>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</si>
  <si>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</si>
  <si>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</si>
  <si>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</si>
  <si>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</si>
  <si>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</si>
  <si>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</si>
  <si>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</si>
  <si>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</si>
  <si>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</si>
  <si>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</si>
  <si>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</si>
  <si>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</si>
  <si>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</si>
  <si>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</si>
  <si>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</si>
  <si>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</si>
  <si>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</si>
  <si>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</si>
  <si>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</si>
  <si>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</si>
  <si>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</si>
  <si>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</si>
  <si>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</si>
  <si>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</si>
  <si>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</si>
  <si>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</si>
  <si>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</si>
  <si>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</si>
  <si>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</si>
  <si>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</si>
  <si>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</si>
  <si>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</si>
  <si>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</si>
  <si>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</si>
  <si>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</si>
  <si>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</si>
  <si>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</si>
  <si>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</si>
  <si>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</si>
  <si>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</si>
  <si>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</si>
  <si>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</si>
  <si>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</si>
  <si>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</si>
  <si>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</si>
  <si>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</si>
  <si>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</si>
  <si>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</si>
  <si>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</si>
  <si>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</si>
  <si>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</si>
  <si>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</si>
  <si>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</si>
  <si>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</si>
  <si>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</si>
  <si>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</si>
  <si>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</si>
  <si>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</si>
  <si>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</si>
  <si>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</si>
  <si>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</si>
  <si>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</si>
  <si>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</si>
  <si>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</si>
  <si>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</si>
  <si>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</si>
  <si>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</si>
  <si>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</si>
  <si>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</si>
  <si>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</si>
  <si>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</si>
  <si>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</si>
  <si>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</si>
  <si>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</si>
  <si>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</si>
  <si>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</si>
  <si>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</si>
  <si>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</si>
  <si>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</si>
  <si>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</si>
  <si>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</si>
  <si>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</si>
  <si>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</si>
  <si>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</si>
  <si>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</si>
  <si>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</si>
  <si>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</si>
  <si>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</si>
  <si>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</si>
  <si>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</si>
  <si>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</si>
  <si>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</si>
  <si>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</si>
  <si>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</si>
  <si>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</si>
  <si>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</si>
  <si>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</si>
  <si>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</si>
  <si>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</si>
  <si>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</si>
  <si>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</si>
  <si>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</si>
  <si>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</si>
  <si>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</si>
  <si>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</si>
  <si>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</si>
  <si>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</si>
  <si>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</si>
  <si>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</si>
  <si>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</si>
  <si>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</si>
  <si>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</si>
  <si>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</si>
  <si>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</si>
  <si>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</si>
  <si>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</si>
  <si>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</si>
  <si>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</si>
  <si>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</si>
  <si>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</si>
  <si>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</si>
  <si>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</si>
  <si>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</si>
  <si>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</si>
  <si>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</si>
  <si>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</si>
  <si>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</si>
  <si>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</si>
  <si>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</si>
  <si>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</si>
  <si>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</si>
  <si>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</si>
  <si>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</si>
  <si>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</si>
  <si>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</si>
  <si>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</si>
  <si>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</si>
  <si>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</si>
  <si>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</si>
  <si>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</si>
  <si>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</si>
  <si>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</si>
  <si>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</si>
  <si>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</si>
  <si>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</si>
  <si>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</si>
  <si>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</si>
  <si>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</si>
  <si>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</si>
  <si>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</si>
  <si>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</si>
  <si>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</si>
  <si>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</si>
  <si>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</si>
  <si>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</si>
  <si>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</si>
  <si>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</si>
  <si>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</si>
  <si>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</si>
  <si>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</si>
  <si>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</si>
  <si>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</si>
  <si>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</si>
  <si>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</si>
  <si>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</si>
  <si>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</si>
  <si>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</si>
  <si>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</si>
  <si>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</si>
  <si>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</si>
  <si>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</si>
  <si>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</si>
  <si>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</si>
  <si>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</si>
  <si>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</si>
  <si>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</si>
  <si>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</si>
  <si>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</si>
  <si>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</si>
  <si>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</si>
  <si>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</si>
  <si>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</si>
  <si>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</si>
  <si>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</si>
  <si>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</si>
  <si>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</si>
  <si>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</si>
  <si>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</si>
  <si>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</si>
  <si>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</si>
  <si>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</si>
  <si>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</si>
  <si>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</si>
  <si>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</si>
  <si>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</si>
  <si>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</si>
  <si>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</si>
  <si>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</si>
  <si>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</si>
  <si>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</si>
  <si>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</si>
  <si>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</si>
  <si>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</si>
  <si>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</si>
  <si>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</si>
  <si>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</si>
  <si>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</si>
  <si>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</si>
  <si>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</si>
  <si>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</si>
  <si>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</si>
  <si>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</si>
  <si>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</si>
  <si>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</si>
  <si>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</si>
  <si>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</si>
  <si>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</si>
  <si>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</si>
  <si>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</si>
  <si>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</si>
  <si>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</si>
  <si>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</si>
  <si>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</si>
  <si>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</si>
  <si>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</si>
  <si>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</si>
  <si>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</si>
  <si>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</si>
  <si>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</si>
  <si>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</si>
  <si>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</si>
  <si>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</si>
  <si>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</si>
  <si>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</si>
  <si>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</si>
  <si>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</si>
  <si>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</si>
  <si>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</si>
  <si>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</si>
  <si>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</si>
  <si>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</si>
  <si>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</si>
  <si>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</si>
  <si>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</si>
  <si>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</si>
  <si>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</si>
  <si>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</si>
  <si>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</si>
  <si>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</si>
  <si>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</si>
  <si>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</si>
  <si>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</si>
  <si>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</si>
  <si>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</si>
  <si>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</si>
  <si>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</si>
  <si>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</si>
  <si>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</si>
  <si>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</si>
  <si>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</si>
  <si>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</si>
  <si>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</si>
  <si>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</si>
  <si>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</si>
  <si>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</si>
  <si>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</si>
  <si>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</si>
  <si>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</si>
  <si>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</si>
  <si>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</si>
  <si>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</si>
  <si>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</si>
  <si>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</si>
  <si>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</si>
  <si>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</si>
  <si>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</si>
  <si>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</si>
  <si>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</si>
  <si>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</si>
  <si>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</si>
  <si>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</si>
  <si>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</si>
  <si>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</si>
  <si>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</si>
  <si>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</si>
  <si>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</si>
  <si>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</si>
  <si>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</si>
  <si>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</si>
  <si>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</si>
  <si>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</si>
  <si>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</si>
  <si>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</si>
  <si>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</si>
  <si>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</si>
  <si>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</si>
  <si>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</si>
  <si>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</si>
  <si>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</si>
  <si>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</si>
  <si>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</si>
  <si>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</si>
  <si>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</si>
  <si>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</si>
  <si>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</si>
  <si>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</si>
  <si>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</si>
  <si>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</si>
  <si>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</si>
  <si>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</si>
  <si>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</si>
  <si>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</si>
  <si>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</si>
  <si>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</si>
  <si>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</si>
  <si>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</si>
  <si>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</si>
  <si>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</si>
  <si>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</si>
  <si>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</si>
  <si>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</si>
  <si>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</si>
  <si>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</si>
  <si>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</si>
  <si>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</si>
  <si>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</si>
  <si>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</si>
  <si>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</si>
  <si>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</si>
  <si>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</si>
  <si>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</si>
  <si>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</si>
  <si>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</si>
  <si>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</si>
  <si>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</si>
  <si>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</si>
  <si>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</si>
  <si>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</si>
  <si>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</si>
  <si>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</si>
  <si>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</si>
  <si>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</si>
  <si>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</si>
  <si>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</si>
  <si>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</si>
  <si>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</si>
  <si>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</si>
  <si>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</si>
  <si>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</si>
  <si>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</si>
  <si>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</si>
  <si>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</si>
  <si>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</si>
  <si>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</si>
  <si>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</si>
  <si>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</si>
  <si>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</si>
  <si>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</si>
  <si>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</si>
  <si>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</si>
  <si>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</si>
  <si>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</si>
  <si>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</si>
  <si>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</si>
  <si>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</si>
  <si>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</si>
  <si>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</si>
  <si>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</si>
  <si>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</si>
  <si>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</si>
  <si>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</si>
  <si>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</si>
  <si>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</si>
  <si>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</si>
  <si>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</si>
  <si>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</si>
  <si>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</si>
  <si>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</si>
  <si>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</si>
  <si>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</si>
  <si>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</si>
  <si>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</si>
  <si>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</si>
  <si>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</si>
  <si>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</si>
  <si>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</si>
  <si>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</si>
  <si>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</si>
  <si>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</si>
  <si>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</si>
  <si>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</si>
  <si>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</si>
  <si>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</si>
  <si>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</si>
  <si>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</si>
  <si>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</si>
  <si>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</si>
  <si>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</si>
  <si>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</si>
  <si>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</si>
  <si>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</si>
  <si>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</si>
  <si>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</si>
  <si>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</si>
  <si>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</si>
  <si>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</si>
  <si>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</si>
  <si>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</si>
  <si>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</si>
  <si>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</si>
  <si>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</si>
  <si>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</si>
  <si>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</si>
  <si>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</si>
  <si>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</si>
  <si>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</si>
  <si>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</si>
  <si>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</si>
  <si>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</si>
  <si>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</si>
  <si>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</si>
  <si>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</si>
  <si>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</si>
  <si>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</si>
  <si>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</si>
  <si>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</si>
  <si>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</si>
  <si>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</si>
  <si>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</si>
  <si>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</si>
  <si>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</si>
  <si>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</si>
  <si>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</si>
  <si>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</si>
  <si>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</si>
  <si>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</si>
  <si>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</si>
  <si>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</si>
  <si>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</si>
  <si>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</si>
  <si>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</si>
  <si>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</si>
  <si>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</si>
  <si>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</si>
  <si>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</si>
  <si>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</si>
  <si>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</si>
  <si>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</si>
  <si>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</si>
  <si>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</si>
  <si>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</si>
  <si>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</si>
  <si>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</si>
  <si>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</si>
  <si>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</si>
  <si>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</si>
  <si>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</si>
  <si>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</si>
  <si>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</si>
  <si>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</si>
  <si>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</si>
  <si>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</si>
  <si>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</si>
  <si>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</si>
  <si>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</si>
  <si>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</si>
  <si>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</si>
  <si>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</si>
  <si>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</si>
  <si>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</si>
  <si>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</si>
  <si>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</si>
  <si>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</si>
  <si>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</si>
  <si>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</si>
  <si>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</si>
  <si>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</si>
  <si>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</si>
  <si>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</si>
  <si>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</si>
  <si>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</si>
  <si>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</si>
  <si>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</si>
  <si>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</si>
  <si>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</si>
  <si>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</si>
  <si>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</si>
  <si>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</si>
  <si>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</si>
  <si>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</si>
  <si>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</si>
  <si>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</si>
  <si>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</si>
  <si>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</si>
  <si>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</si>
  <si>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</si>
  <si>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</si>
  <si>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</si>
  <si>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</si>
  <si>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</si>
  <si>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</si>
  <si>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</si>
  <si>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</si>
  <si>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</si>
  <si>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</si>
  <si>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</si>
  <si>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</si>
  <si>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</si>
  <si>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</si>
  <si>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</si>
  <si>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</si>
  <si>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</si>
  <si>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</si>
  <si>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</si>
  <si>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</si>
  <si>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</si>
  <si>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</si>
  <si>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</si>
  <si>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</si>
  <si>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</si>
  <si>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</si>
  <si>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</si>
  <si>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</si>
  <si>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</si>
  <si>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</si>
  <si>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</si>
  <si>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</si>
  <si>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</si>
  <si>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</si>
  <si>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</si>
  <si>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</si>
  <si>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</si>
  <si>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</si>
  <si>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</si>
  <si>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</si>
  <si>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</si>
  <si>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</si>
  <si>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</si>
  <si>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</si>
  <si>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</si>
  <si>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</si>
  <si>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</si>
  <si>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</si>
  <si>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</si>
  <si>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</si>
  <si>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</si>
  <si>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</si>
  <si>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</si>
  <si>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</si>
  <si>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</si>
  <si>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</si>
  <si>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</si>
  <si>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</si>
  <si>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</si>
  <si>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</si>
  <si>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</si>
  <si>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</si>
  <si>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</si>
  <si>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</si>
  <si>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</si>
  <si>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</si>
  <si>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</si>
  <si>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</si>
  <si>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</si>
  <si>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</si>
  <si>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</si>
  <si>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</si>
  <si>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</si>
  <si>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</si>
  <si>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</si>
  <si>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</si>
  <si>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</si>
  <si>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</si>
  <si>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</si>
  <si>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</si>
  <si>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</si>
  <si>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</si>
  <si>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</si>
  <si>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</si>
  <si>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</si>
  <si>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</si>
  <si>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</si>
  <si>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</si>
  <si>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</si>
  <si>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</si>
  <si>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</si>
  <si>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</si>
  <si>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</si>
  <si>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</si>
  <si>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</si>
  <si>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</si>
  <si>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</si>
  <si>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</si>
  <si>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</si>
  <si>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</si>
  <si>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</si>
  <si>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</si>
  <si>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</si>
  <si>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</si>
  <si>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</si>
  <si>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</si>
  <si>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</si>
  <si>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</si>
  <si>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</si>
  <si>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</si>
  <si>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</si>
  <si>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</si>
  <si>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</si>
  <si>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</si>
  <si>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</si>
  <si>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</si>
  <si>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</si>
  <si>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</si>
  <si>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</si>
  <si>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</si>
  <si>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</si>
  <si>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</si>
  <si>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</si>
  <si>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</si>
  <si>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</si>
  <si>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</si>
  <si>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</si>
  <si>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</si>
  <si>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</si>
  <si>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</si>
  <si>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</si>
  <si>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</si>
  <si>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</si>
  <si>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</si>
  <si>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</si>
  <si>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</si>
  <si>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</si>
  <si>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</si>
  <si>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</si>
  <si>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</si>
  <si>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</si>
  <si>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</si>
  <si>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</si>
  <si>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</si>
  <si>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</si>
  <si>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</si>
  <si>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</si>
  <si>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</si>
  <si>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</si>
  <si>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</si>
  <si>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</si>
  <si>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</si>
  <si>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</si>
  <si>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</si>
  <si>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</si>
  <si>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</si>
  <si>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</si>
  <si>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</si>
  <si>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</si>
  <si>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</si>
  <si>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</si>
  <si>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</si>
  <si>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</si>
  <si>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</si>
  <si>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</si>
  <si>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</si>
  <si>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</si>
  <si>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</si>
  <si>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</si>
  <si>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</si>
  <si>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</si>
  <si>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</si>
  <si>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</si>
  <si>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</si>
  <si>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</si>
  <si>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</si>
  <si>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</si>
  <si>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</si>
  <si>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</si>
  <si>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</si>
  <si>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</si>
  <si>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</si>
  <si>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</si>
  <si>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</si>
  <si>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</si>
  <si>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</si>
  <si>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</si>
  <si>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</si>
  <si>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</si>
  <si>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</si>
  <si>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</si>
  <si>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</si>
  <si>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</si>
  <si>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</si>
  <si>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</si>
  <si>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</si>
  <si>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</si>
  <si>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</si>
  <si>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</si>
  <si>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</si>
  <si>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</si>
  <si>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</si>
  <si>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</si>
  <si>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</si>
  <si>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</si>
  <si>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</si>
  <si>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</si>
  <si>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</si>
  <si>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</si>
  <si>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</si>
  <si>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</si>
  <si>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</si>
  <si>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</si>
  <si>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</si>
  <si>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</si>
  <si>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</si>
  <si>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</si>
  <si>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</si>
  <si>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</si>
  <si>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</si>
  <si>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</si>
  <si>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</si>
  <si>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</si>
  <si>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</si>
  <si>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</si>
  <si>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</si>
  <si>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</si>
  <si>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</si>
  <si>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</si>
  <si>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</si>
  <si>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</si>
  <si>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</si>
  <si>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</si>
  <si>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</si>
  <si>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</si>
  <si>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</si>
  <si>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</si>
  <si>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</si>
  <si>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</si>
  <si>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</si>
  <si>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</si>
  <si>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</si>
  <si>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</si>
  <si>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</si>
  <si>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</si>
  <si>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</si>
  <si>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</si>
  <si>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</si>
  <si>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</si>
  <si>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</si>
  <si>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</si>
  <si>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</si>
  <si>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</si>
  <si>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</si>
  <si>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</si>
  <si>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</si>
  <si>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</si>
  <si>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</si>
  <si>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</si>
  <si>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</si>
  <si>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</si>
  <si>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</si>
  <si>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</si>
  <si>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</si>
  <si>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</si>
  <si>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</si>
  <si>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</si>
  <si>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</si>
  <si>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</si>
  <si>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</si>
  <si>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</si>
  <si>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</si>
  <si>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</si>
  <si>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</si>
  <si>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</si>
  <si>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</si>
  <si>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</si>
  <si>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</si>
  <si>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</si>
  <si>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</si>
  <si>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</si>
  <si>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</si>
  <si>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</si>
  <si>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</si>
  <si>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</si>
  <si>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</si>
  <si>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</si>
  <si>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</si>
  <si>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</si>
  <si>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</si>
  <si>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</si>
  <si>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</si>
  <si>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</si>
  <si>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</si>
  <si>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</si>
  <si>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</si>
  <si>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</si>
  <si>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</si>
  <si>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</si>
  <si>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</si>
  <si>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</si>
  <si>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</si>
  <si>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</si>
  <si>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</si>
  <si>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</si>
  <si>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</si>
  <si>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</si>
  <si>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</si>
  <si>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</si>
  <si>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</si>
  <si>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</si>
  <si>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</si>
  <si>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</si>
  <si>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</si>
  <si>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</si>
  <si>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</si>
  <si>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</si>
  <si>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</si>
  <si>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</si>
  <si>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</si>
  <si>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</si>
  <si>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</si>
  <si>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</si>
  <si>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</si>
  <si>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</si>
  <si>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</si>
  <si>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</si>
  <si>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</si>
  <si>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</si>
  <si>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</si>
  <si>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</si>
  <si>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</si>
  <si>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</si>
  <si>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</si>
  <si>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</si>
  <si>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</si>
  <si>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</si>
  <si>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</si>
  <si>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</si>
  <si>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</si>
  <si>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</si>
  <si>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</si>
  <si>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</si>
  <si>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</si>
  <si>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</si>
  <si>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</si>
  <si>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</si>
  <si>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</si>
  <si>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</si>
  <si>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</si>
  <si>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</si>
  <si>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</si>
  <si>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</si>
  <si>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</si>
  <si>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</si>
  <si>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</si>
  <si>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</si>
  <si>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</si>
  <si>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</si>
  <si>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</si>
  <si>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</si>
  <si>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</si>
  <si>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</si>
  <si>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</si>
  <si>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</si>
  <si>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</si>
  <si>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</si>
  <si>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</si>
  <si>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</si>
  <si>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</si>
  <si>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</si>
  <si>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</si>
  <si>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</si>
  <si>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</si>
  <si>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</si>
  <si>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</si>
  <si>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</si>
  <si>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</si>
  <si>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</si>
  <si>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</si>
  <si>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</si>
  <si>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</si>
  <si>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</si>
  <si>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</si>
  <si>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</si>
  <si>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</si>
  <si>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</si>
  <si>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</si>
  <si>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</si>
  <si>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</si>
  <si>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</si>
  <si>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</si>
  <si>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</si>
  <si>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</si>
  <si>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</si>
  <si>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</si>
  <si>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</si>
  <si>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</si>
  <si>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</si>
  <si>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</si>
  <si>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</si>
  <si>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</si>
  <si>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</si>
  <si>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</si>
  <si>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</si>
  <si>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</si>
  <si>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</si>
  <si>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</si>
  <si>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</si>
  <si>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</si>
  <si>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</si>
  <si>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</si>
  <si>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</si>
  <si>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</si>
  <si>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</si>
  <si>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</si>
  <si>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</si>
  <si>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</si>
  <si>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</si>
  <si>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</si>
  <si>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</si>
  <si>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</si>
  <si>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</si>
  <si>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</si>
  <si>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</si>
  <si>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</si>
  <si>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</si>
  <si>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</si>
  <si>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</si>
  <si>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</si>
  <si>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</si>
  <si>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</si>
  <si>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</si>
  <si>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</si>
  <si>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</si>
  <si>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</si>
  <si>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</si>
  <si>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</si>
  <si>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</si>
  <si>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</si>
  <si>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</si>
  <si>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</si>
  <si>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</si>
  <si>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</si>
  <si>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</si>
  <si>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</si>
  <si>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</si>
  <si>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</si>
  <si>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</si>
  <si>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</si>
  <si>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</si>
  <si>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</si>
  <si>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</si>
  <si>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</si>
  <si>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</si>
  <si>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</si>
  <si>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</si>
  <si>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</si>
  <si>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</si>
  <si>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</si>
  <si>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</si>
  <si>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</si>
  <si>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</si>
  <si>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</si>
  <si>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</si>
  <si>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</si>
  <si>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</si>
  <si>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</si>
  <si>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</si>
  <si>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</si>
  <si>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</si>
  <si>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</si>
  <si>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</si>
  <si>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</si>
  <si>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</si>
  <si>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</si>
  <si>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</si>
  <si>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</si>
  <si>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</si>
  <si>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</si>
  <si>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</si>
  <si>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</si>
  <si>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</si>
  <si>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</si>
  <si>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</si>
  <si>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</si>
  <si>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</si>
  <si>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</si>
  <si>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</si>
  <si>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</si>
  <si>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</si>
  <si>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</si>
  <si>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</si>
  <si>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</si>
  <si>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</si>
  <si>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</si>
  <si>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</si>
  <si>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</si>
  <si>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</si>
  <si>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</si>
  <si>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</si>
  <si>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</si>
  <si>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</si>
  <si>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</si>
  <si>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</si>
  <si>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</si>
  <si>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</si>
  <si>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</si>
  <si>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</si>
  <si>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</si>
  <si>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</si>
  <si>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</si>
  <si>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</si>
  <si>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</si>
  <si>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</si>
  <si>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</si>
  <si>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</si>
  <si>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</si>
  <si>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</si>
  <si>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</si>
  <si>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</si>
  <si>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</si>
  <si>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</si>
  <si>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</si>
  <si>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</si>
  <si>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</si>
  <si>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</si>
  <si>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</si>
  <si>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</si>
  <si>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</si>
  <si>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</si>
  <si>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</si>
  <si>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</si>
  <si>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</si>
  <si>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</si>
  <si>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</si>
  <si>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</si>
  <si>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</si>
  <si>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</si>
  <si>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</si>
  <si>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</si>
  <si>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</si>
  <si>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</si>
  <si>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</si>
  <si>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</si>
  <si>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</si>
  <si>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</si>
  <si>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</si>
  <si>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</si>
  <si>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</si>
  <si>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</si>
  <si>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</si>
  <si>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</si>
  <si>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</si>
  <si>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</si>
  <si>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</si>
  <si>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</si>
  <si>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</si>
  <si>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</si>
  <si>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</si>
  <si>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</si>
  <si>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</si>
  <si>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</si>
  <si>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</si>
  <si>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</si>
  <si>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</si>
  <si>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</si>
  <si>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</si>
  <si>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</si>
  <si>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</si>
  <si>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</si>
  <si>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</si>
  <si>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</si>
  <si>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</si>
  <si>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</si>
  <si>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</si>
  <si>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</si>
  <si>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</si>
  <si>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</si>
  <si>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</si>
  <si>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</si>
  <si>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</si>
  <si>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</si>
  <si>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</si>
  <si>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</si>
  <si>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</si>
  <si>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</si>
  <si>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</si>
  <si>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</si>
  <si>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</si>
  <si>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</si>
  <si>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</si>
  <si>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</si>
  <si>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</si>
  <si>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</si>
  <si>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</si>
  <si>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</si>
  <si>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</si>
  <si>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</si>
  <si>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</si>
  <si>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</si>
  <si>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</si>
  <si>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</si>
  <si>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</si>
  <si>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</si>
  <si>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</si>
  <si>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</si>
  <si>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</si>
  <si>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</si>
  <si>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</si>
  <si>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</si>
  <si>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</si>
  <si>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</si>
  <si>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</si>
  <si>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</si>
  <si>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</si>
  <si>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</si>
  <si>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</si>
  <si>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</si>
  <si>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</si>
  <si>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</si>
  <si>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</si>
  <si>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</si>
  <si>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</si>
  <si>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</si>
  <si>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</si>
  <si>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</si>
  <si>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</si>
  <si>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</si>
  <si>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</si>
  <si>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</si>
  <si>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</si>
  <si>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</si>
  <si>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</si>
  <si>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</si>
  <si>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</si>
  <si>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</si>
  <si>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</si>
  <si>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</si>
  <si>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</si>
  <si>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</si>
  <si>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</si>
  <si>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</si>
  <si>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</si>
  <si>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</si>
  <si>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</si>
  <si>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</si>
  <si>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</si>
  <si>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</si>
  <si>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</si>
  <si>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</si>
  <si>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</si>
  <si>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</si>
  <si>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</si>
  <si>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</si>
  <si>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</si>
  <si>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</si>
  <si>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</si>
  <si>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</si>
  <si>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</si>
  <si>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</si>
  <si>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</si>
  <si>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</si>
  <si>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</si>
  <si>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</si>
  <si>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</si>
  <si>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</si>
  <si>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</si>
  <si>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</si>
  <si>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</si>
  <si>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</si>
  <si>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</si>
  <si>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</si>
  <si>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</si>
  <si>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</si>
  <si>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</si>
  <si>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</si>
  <si>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</si>
  <si>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</si>
  <si>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</si>
  <si>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</si>
  <si>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</si>
  <si>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</si>
  <si>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</si>
  <si>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</si>
  <si>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</si>
  <si>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</si>
  <si>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</si>
  <si>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</si>
  <si>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</si>
  <si>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</si>
  <si>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</si>
  <si>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</si>
  <si>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</si>
  <si>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</si>
  <si>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</si>
  <si>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</si>
  <si>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</si>
  <si>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</si>
  <si>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</si>
  <si>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</si>
  <si>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</si>
  <si>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</si>
  <si>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</si>
  <si>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</si>
  <si>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</si>
  <si>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</si>
  <si>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</si>
  <si>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</si>
  <si>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</si>
  <si>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</si>
  <si>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</si>
  <si>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</si>
  <si>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</si>
  <si>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</si>
  <si>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</si>
  <si>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</si>
  <si>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</si>
  <si>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</si>
  <si>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</si>
  <si>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</si>
  <si>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</si>
  <si>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</si>
  <si>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</si>
  <si>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</si>
  <si>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</si>
  <si>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</si>
  <si>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</si>
  <si>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</si>
  <si>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</si>
  <si>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</si>
  <si>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</si>
  <si>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</si>
  <si>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</si>
  <si>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</si>
  <si>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</si>
  <si>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</si>
  <si>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</si>
  <si>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</si>
  <si>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</si>
  <si>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</si>
  <si>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</si>
  <si>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</si>
  <si>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</si>
  <si>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</si>
  <si>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</si>
  <si>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</si>
  <si>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</si>
  <si>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</si>
  <si>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</si>
  <si>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</si>
  <si>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</si>
  <si>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</si>
  <si>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</si>
  <si>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</si>
  <si>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</si>
  <si>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</si>
  <si>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</si>
  <si>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</si>
  <si>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</si>
  <si>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</si>
  <si>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</si>
  <si>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</si>
  <si>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</si>
  <si>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</si>
  <si>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</si>
  <si>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</si>
  <si>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</si>
  <si>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</si>
  <si>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</si>
  <si>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</si>
  <si>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</si>
  <si>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</si>
  <si>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</si>
  <si>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</si>
  <si>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</si>
  <si>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</si>
  <si>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</si>
  <si>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</si>
  <si>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</si>
  <si>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</si>
  <si>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</si>
  <si>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</si>
  <si>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</si>
  <si>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</si>
  <si>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</si>
  <si>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</si>
  <si>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</si>
  <si>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</si>
  <si>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</si>
  <si>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</si>
  <si>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</si>
  <si>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</si>
  <si>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</si>
  <si>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</si>
  <si>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</si>
  <si>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</si>
  <si>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</si>
  <si>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</si>
  <si>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</si>
  <si>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</si>
  <si>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</si>
  <si>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</si>
  <si>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</si>
  <si>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</si>
  <si>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</si>
  <si>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</si>
  <si>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</si>
  <si>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</si>
  <si>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</si>
  <si>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</si>
  <si>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</si>
  <si>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</si>
  <si>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</si>
  <si>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</si>
  <si>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</si>
  <si>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</si>
  <si>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</si>
  <si>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</si>
  <si>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</si>
  <si>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</si>
  <si>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</si>
  <si>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</si>
  <si>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</si>
  <si>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</si>
  <si>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</si>
  <si>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</si>
  <si>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</si>
  <si>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</si>
  <si>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</si>
  <si>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</si>
  <si>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</si>
  <si>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</si>
  <si>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</si>
  <si>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</si>
  <si>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</si>
  <si>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</si>
  <si>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</si>
  <si>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</si>
  <si>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</si>
  <si>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</si>
  <si>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</si>
  <si>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</si>
  <si>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</si>
  <si>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</si>
  <si>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</si>
  <si>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</si>
  <si>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</si>
  <si>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</si>
  <si>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</si>
  <si>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</si>
  <si>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</si>
  <si>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</si>
  <si>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</si>
  <si>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</si>
  <si>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</si>
  <si>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</si>
  <si>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</si>
  <si>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</si>
  <si>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</si>
  <si>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</si>
  <si>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</si>
  <si>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</si>
  <si>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</si>
  <si>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</si>
  <si>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</si>
  <si>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</si>
  <si>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</si>
  <si>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</si>
  <si>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</si>
  <si>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</si>
  <si>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</si>
  <si>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</si>
  <si>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</si>
  <si>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</si>
  <si>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</si>
  <si>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</si>
  <si>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</si>
  <si>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</si>
  <si>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</si>
  <si>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</si>
  <si>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</si>
  <si>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</si>
  <si>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</si>
  <si>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</si>
  <si>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</si>
  <si>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</si>
  <si>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</si>
  <si>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</si>
  <si>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</si>
  <si>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</si>
  <si>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</si>
  <si>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</si>
  <si>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</si>
  <si>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</si>
  <si>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</si>
  <si>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</si>
  <si>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</si>
  <si>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</si>
  <si>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</si>
  <si>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</si>
  <si>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</si>
  <si>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</si>
  <si>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</si>
  <si>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</si>
  <si>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</si>
  <si>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</si>
  <si>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</si>
  <si>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</si>
  <si>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</si>
  <si>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</si>
  <si>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</si>
  <si>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</si>
  <si>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</si>
  <si>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</si>
  <si>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</si>
  <si>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</si>
  <si>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</si>
  <si>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</si>
  <si>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</si>
  <si>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</si>
  <si>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</si>
  <si>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</si>
  <si>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</si>
  <si>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</si>
  <si>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</si>
  <si>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</si>
  <si>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</si>
  <si>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</si>
  <si>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</si>
  <si>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</si>
  <si>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</si>
  <si>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</si>
  <si>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</si>
  <si>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</si>
  <si>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</si>
  <si>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</si>
  <si>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</si>
  <si>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</si>
  <si>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</si>
  <si>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</si>
  <si>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</si>
  <si>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</si>
  <si>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</si>
  <si>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</si>
  <si>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</si>
  <si>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</si>
  <si>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</si>
  <si>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</si>
  <si>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</si>
  <si>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</si>
  <si>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</si>
  <si>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</si>
  <si>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</si>
  <si>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</si>
  <si>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</si>
  <si>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</si>
  <si>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</si>
  <si>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</si>
  <si>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</si>
  <si>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</si>
  <si>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</si>
  <si>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</si>
  <si>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</si>
  <si>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</si>
  <si>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</si>
  <si>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</si>
  <si>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</si>
  <si>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</si>
  <si>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</si>
  <si>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</si>
  <si>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</si>
  <si>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</si>
  <si>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</si>
  <si>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</si>
  <si>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</si>
  <si>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</si>
  <si>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</si>
  <si>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</si>
  <si>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</si>
  <si>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</si>
  <si>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</si>
  <si>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</si>
  <si>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</si>
  <si>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</si>
  <si>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</si>
  <si>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</si>
  <si>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</si>
  <si>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</si>
  <si>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</si>
  <si>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</si>
  <si>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</si>
  <si>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</si>
  <si>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</si>
  <si>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</si>
  <si>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</si>
  <si>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</si>
  <si>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</si>
  <si>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</si>
  <si>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</si>
  <si>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</si>
  <si>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</si>
  <si>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</si>
  <si>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</si>
  <si>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</si>
  <si>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</si>
  <si>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</si>
  <si>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</si>
  <si>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</si>
  <si>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</si>
  <si>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</si>
  <si>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</si>
  <si>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</si>
  <si>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</si>
  <si>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</si>
  <si>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</si>
  <si>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</si>
  <si>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</si>
  <si>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</si>
  <si>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</si>
  <si>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</si>
  <si>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</si>
  <si>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</si>
  <si>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</si>
  <si>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</si>
  <si>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</si>
  <si>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</si>
  <si>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</si>
  <si>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</si>
  <si>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</si>
  <si>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</si>
  <si>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</si>
  <si>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</si>
  <si>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</si>
  <si>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</si>
  <si>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</si>
  <si>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</si>
  <si>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</si>
  <si>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</si>
  <si>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</si>
  <si>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</si>
  <si>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</si>
  <si>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</si>
  <si>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</si>
  <si>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</si>
  <si>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</si>
  <si>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</si>
  <si>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</si>
  <si>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</si>
  <si>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</si>
  <si>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</si>
  <si>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</si>
  <si>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</si>
  <si>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</si>
  <si>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</si>
  <si>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</si>
  <si>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</si>
  <si>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</si>
  <si>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</si>
  <si>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</si>
  <si>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</si>
  <si>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</si>
  <si>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</si>
  <si>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</si>
  <si>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</si>
  <si>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</si>
  <si>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</si>
  <si>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</si>
  <si>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</si>
  <si>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</si>
  <si>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</si>
  <si>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</si>
  <si>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</si>
  <si>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</si>
  <si>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</si>
  <si>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</si>
  <si>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</si>
  <si>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</si>
  <si>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</si>
  <si>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</si>
  <si>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</si>
  <si>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</si>
  <si>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</si>
  <si>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</si>
  <si>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</si>
  <si>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</si>
  <si>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</si>
  <si>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</si>
  <si>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</si>
  <si>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</si>
  <si>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</si>
  <si>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</si>
  <si>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</si>
  <si>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</si>
  <si>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</si>
  <si>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</si>
  <si>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</si>
  <si>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</si>
  <si>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</si>
  <si>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</si>
  <si>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</si>
  <si>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</si>
  <si>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</si>
  <si>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</si>
  <si>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</si>
  <si>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</si>
  <si>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</si>
  <si>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</si>
  <si>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</si>
  <si>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</si>
  <si>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</si>
  <si>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</si>
  <si>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</si>
  <si>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</si>
  <si>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</si>
  <si>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</si>
  <si>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</si>
  <si>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</si>
  <si>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</si>
  <si>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</si>
  <si>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</si>
  <si>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</si>
  <si>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</si>
  <si>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</si>
  <si>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</si>
  <si>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</si>
  <si>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</si>
  <si>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</si>
  <si>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</si>
  <si>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</si>
  <si>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</si>
  <si>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</si>
  <si>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</si>
  <si>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</si>
  <si>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</si>
  <si>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</si>
  <si>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</si>
  <si>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</si>
  <si>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</si>
  <si>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</si>
  <si>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</si>
  <si>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</si>
  <si>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</si>
  <si>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</si>
  <si>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</si>
  <si>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</si>
  <si>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</si>
  <si>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</si>
  <si>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</si>
  <si>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</si>
  <si>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</si>
  <si>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</si>
  <si>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</si>
  <si>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</si>
  <si>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</si>
  <si>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</si>
  <si>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</si>
  <si>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</si>
  <si>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</si>
  <si>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</si>
  <si>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</si>
  <si>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</si>
  <si>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</si>
  <si>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</si>
  <si>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</si>
  <si>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</si>
  <si>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</si>
  <si>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</si>
  <si>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</si>
  <si>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</si>
  <si>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</si>
  <si>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</si>
  <si>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</si>
  <si>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</si>
  <si>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</si>
  <si>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</si>
  <si>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</si>
  <si>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</si>
  <si>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</si>
  <si>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</si>
  <si>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</si>
  <si>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</si>
  <si>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</si>
  <si>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</si>
  <si>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</si>
  <si>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</si>
  <si>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</si>
  <si>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</si>
  <si>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</si>
  <si>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</si>
  <si>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</si>
  <si>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</si>
  <si>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</si>
  <si>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</si>
  <si>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</si>
  <si>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</si>
  <si>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</si>
  <si>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</si>
  <si>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</si>
  <si>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</si>
  <si>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</si>
  <si>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</si>
  <si>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</si>
  <si>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</si>
  <si>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</si>
  <si>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</si>
  <si>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</si>
  <si>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</si>
  <si>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</si>
  <si>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</si>
  <si>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</si>
  <si>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</si>
  <si>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</si>
  <si>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</si>
  <si>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</si>
  <si>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</si>
  <si>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</si>
  <si>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</si>
  <si>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</si>
  <si>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</si>
  <si>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</si>
  <si>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</si>
  <si>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</si>
  <si>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</si>
  <si>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</si>
  <si>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</si>
  <si>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</si>
  <si>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</si>
  <si>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</si>
  <si>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</si>
  <si>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</si>
  <si>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</si>
  <si>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</si>
  <si>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</si>
  <si>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</si>
  <si>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</si>
  <si>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</si>
  <si>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</si>
  <si>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</si>
  <si>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</si>
  <si>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</si>
  <si>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</si>
  <si>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</si>
  <si>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</si>
  <si>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</si>
  <si>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</si>
  <si>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</si>
  <si>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</si>
  <si>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</si>
  <si>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</si>
  <si>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</si>
  <si>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</si>
  <si>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</si>
  <si>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</si>
  <si>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</si>
  <si>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</si>
  <si>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</si>
  <si>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</si>
  <si>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</si>
  <si>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</si>
  <si>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</si>
  <si>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</si>
  <si>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</si>
  <si>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</si>
  <si>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</si>
  <si>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</si>
  <si>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</si>
  <si>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</si>
  <si>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</si>
  <si>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</si>
  <si>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</si>
  <si>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</si>
  <si>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</si>
  <si>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</si>
  <si>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</si>
  <si>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</si>
  <si>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</si>
  <si>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</si>
  <si>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</si>
  <si>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</si>
  <si>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</si>
  <si>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</si>
  <si>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</si>
  <si>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</si>
  <si>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</si>
  <si>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</si>
  <si>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</si>
  <si>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</si>
  <si>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</si>
  <si>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</si>
  <si>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</si>
  <si>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</si>
  <si>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</si>
  <si>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</si>
  <si>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</si>
  <si>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</si>
  <si>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</si>
  <si>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</si>
  <si>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</si>
  <si>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</si>
  <si>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</si>
  <si>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</si>
  <si>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</si>
  <si>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</si>
  <si>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</si>
  <si>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</si>
  <si>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</si>
  <si>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</si>
  <si>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</si>
  <si>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</si>
  <si>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</si>
  <si>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</si>
  <si>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</si>
  <si>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</si>
  <si>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</si>
  <si>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</si>
  <si>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</si>
  <si>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</si>
  <si>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</si>
  <si>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</si>
  <si>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</si>
  <si>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</si>
  <si>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</si>
  <si>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</si>
  <si>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</si>
  <si>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</si>
  <si>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</si>
  <si>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</si>
  <si>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</si>
  <si>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</si>
  <si>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</si>
  <si>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</si>
  <si>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</si>
  <si>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</si>
  <si>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</si>
  <si>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</si>
  <si>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</si>
  <si>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</si>
  <si>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</si>
  <si>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</si>
  <si>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</si>
  <si>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</si>
  <si>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</si>
  <si>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</si>
  <si>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</si>
  <si>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</si>
  <si>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</si>
  <si>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</si>
  <si>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</si>
  <si>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</si>
  <si>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</si>
  <si>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</si>
  <si>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</si>
  <si>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</si>
  <si>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</si>
  <si>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</si>
  <si>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</si>
  <si>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</si>
  <si>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</si>
  <si>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</si>
  <si>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</si>
  <si>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</si>
  <si>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</si>
  <si>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</si>
  <si>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</si>
  <si>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</si>
  <si>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</si>
  <si>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</si>
  <si>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</si>
  <si>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</si>
  <si>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</si>
  <si>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</si>
  <si>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</si>
  <si>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</si>
  <si>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</si>
  <si>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</si>
  <si>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</si>
  <si>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</si>
  <si>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</si>
  <si>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</si>
  <si>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</si>
  <si>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</si>
  <si>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</si>
  <si>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</si>
  <si>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</si>
  <si>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</si>
  <si>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</si>
  <si>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</si>
  <si>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</si>
  <si>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</si>
  <si>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</si>
  <si>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</si>
  <si>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</si>
  <si>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</si>
  <si>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</si>
  <si>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</si>
  <si>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</si>
  <si>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</si>
  <si>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</si>
  <si>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</si>
  <si>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</si>
  <si>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</si>
  <si>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</si>
  <si>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</si>
  <si>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</si>
  <si>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</si>
  <si>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</si>
  <si>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</si>
  <si>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</si>
  <si>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</si>
  <si>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</si>
  <si>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</si>
  <si>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</si>
  <si>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</si>
  <si>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</si>
  <si>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</si>
  <si>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</si>
  <si>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</si>
  <si>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</si>
  <si>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</si>
  <si>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</si>
  <si>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</si>
  <si>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</si>
  <si>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</si>
  <si>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</si>
  <si>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</si>
  <si>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</si>
  <si>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</si>
  <si>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</si>
  <si>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</si>
  <si>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</si>
  <si>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</si>
  <si>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</si>
  <si>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</si>
  <si>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</si>
  <si>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</si>
  <si>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</si>
  <si>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</si>
  <si>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</si>
  <si>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</si>
  <si>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</si>
  <si>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</si>
  <si>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</si>
  <si>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</si>
  <si>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</si>
  <si>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</si>
  <si>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</si>
  <si>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</si>
  <si>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</si>
  <si>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</si>
  <si>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</si>
  <si>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</si>
  <si>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</si>
  <si>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</si>
  <si>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</si>
  <si>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</si>
  <si>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</si>
  <si>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</si>
  <si>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</si>
  <si>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</si>
  <si>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</si>
  <si>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</si>
  <si>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</si>
  <si>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</si>
  <si>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</si>
  <si>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</si>
  <si>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</si>
  <si>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</si>
  <si>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</si>
  <si>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</si>
  <si>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</si>
  <si>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</si>
  <si>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</si>
  <si>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</si>
  <si>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</si>
  <si>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</si>
  <si>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</si>
  <si>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</si>
  <si>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</si>
  <si>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</si>
  <si>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</si>
  <si>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</si>
  <si>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</si>
  <si>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</si>
  <si>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</si>
  <si>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</si>
  <si>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</si>
  <si>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</si>
  <si>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</si>
  <si>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</si>
  <si>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</si>
  <si>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</si>
  <si>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</si>
  <si>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</si>
  <si>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</si>
  <si>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</si>
  <si>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</si>
  <si>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</si>
  <si>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</si>
  <si>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</si>
  <si>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</si>
  <si>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</si>
  <si>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</si>
  <si>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</si>
  <si>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</si>
  <si>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</si>
  <si>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</si>
  <si>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</si>
  <si>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</si>
  <si>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</si>
  <si>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</si>
  <si>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</si>
  <si>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</si>
  <si>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</si>
  <si>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</si>
  <si>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</si>
  <si>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</si>
  <si>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</si>
  <si>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</si>
  <si>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</si>
  <si>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</si>
  <si>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</si>
  <si>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</si>
  <si>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</si>
  <si>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</si>
  <si>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</si>
  <si>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</si>
  <si>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</si>
  <si>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</si>
  <si>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</si>
  <si>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</si>
  <si>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</si>
  <si>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</si>
  <si>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</si>
  <si>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</si>
  <si>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</si>
  <si>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</si>
  <si>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</si>
  <si>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</si>
  <si>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</si>
  <si>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</si>
  <si>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</si>
  <si>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</si>
  <si>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</si>
  <si>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</si>
  <si>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</si>
  <si>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</si>
  <si>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</si>
  <si>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</si>
  <si>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</si>
  <si>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</si>
  <si>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</si>
  <si>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</si>
  <si>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</si>
  <si>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</si>
  <si>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</si>
  <si>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</si>
  <si>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</si>
  <si>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</si>
  <si>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</si>
  <si>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</si>
  <si>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</si>
  <si>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</si>
  <si>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</si>
  <si>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</si>
  <si>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</si>
  <si>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</si>
  <si>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</si>
  <si>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</si>
  <si>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</si>
  <si>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</si>
  <si>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</si>
  <si>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</si>
  <si>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</si>
  <si>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</si>
  <si>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</si>
  <si>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</si>
  <si>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</si>
  <si>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</si>
  <si>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</si>
  <si>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</si>
  <si>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</si>
  <si>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</si>
  <si>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</si>
  <si>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</si>
  <si>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</si>
  <si>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</si>
  <si>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</si>
  <si>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</si>
  <si>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</si>
  <si>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</si>
  <si>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</si>
  <si>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</si>
  <si>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</si>
  <si>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</si>
  <si>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</si>
  <si>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</si>
  <si>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</si>
  <si>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</si>
  <si>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</si>
  <si>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</si>
  <si>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</si>
  <si>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</si>
  <si>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</si>
  <si>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</si>
  <si>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</si>
  <si>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</si>
  <si>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</si>
  <si>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</si>
  <si>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</si>
  <si>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</si>
  <si>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</si>
  <si>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</si>
  <si>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</si>
  <si>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</si>
  <si>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</si>
  <si>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</si>
  <si>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</si>
  <si>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</si>
  <si>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</si>
  <si>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</si>
  <si>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</si>
  <si>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</si>
  <si>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</si>
  <si>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</si>
  <si>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</si>
  <si>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</si>
  <si>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</si>
  <si>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</si>
  <si>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</si>
  <si>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</si>
  <si>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</si>
  <si>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</si>
  <si>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</si>
  <si>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</si>
  <si>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</si>
  <si>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</si>
  <si>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</si>
  <si>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</si>
  <si>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</si>
  <si>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</si>
  <si>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</si>
  <si>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</si>
  <si>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</si>
  <si>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</si>
  <si>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</si>
  <si>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</si>
  <si>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</si>
  <si>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</si>
  <si>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</si>
  <si>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</si>
  <si>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</si>
  <si>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</si>
  <si>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</si>
  <si>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</si>
  <si>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</si>
  <si>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</si>
  <si>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</si>
  <si>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</si>
  <si>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</si>
  <si>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</si>
  <si>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</si>
  <si>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</si>
  <si>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</si>
  <si>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</si>
  <si>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</si>
  <si>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</si>
  <si>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</si>
  <si>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</si>
  <si>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</si>
  <si>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</si>
  <si>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</si>
  <si>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</si>
  <si>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</si>
  <si>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</si>
  <si>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</si>
  <si>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</si>
  <si>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</si>
  <si>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</si>
  <si>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</si>
  <si>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</si>
  <si>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</si>
  <si>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</si>
  <si>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</si>
  <si>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</si>
  <si>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</si>
  <si>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</si>
  <si>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</si>
  <si>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</si>
  <si>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</si>
  <si>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</si>
  <si>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</si>
  <si>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</si>
  <si>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</si>
  <si>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</si>
  <si>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</si>
  <si>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</si>
  <si>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</si>
  <si>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</si>
  <si>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</si>
  <si>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</si>
  <si>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</si>
  <si>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</si>
  <si>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</si>
  <si>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</si>
  <si>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</si>
  <si>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</si>
  <si>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</si>
  <si>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</si>
  <si>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</si>
  <si>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</si>
  <si>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</si>
  <si>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</si>
  <si>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</si>
  <si>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</si>
  <si>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</si>
  <si>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</si>
  <si>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</si>
  <si>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</si>
  <si>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</si>
  <si>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</si>
  <si>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</si>
  <si>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</si>
  <si>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</si>
  <si>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</si>
  <si>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</si>
  <si>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</si>
  <si>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</si>
  <si>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</si>
  <si>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</si>
  <si>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</si>
  <si>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</si>
  <si>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</si>
  <si>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</si>
  <si>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</si>
  <si>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</si>
  <si>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</si>
  <si>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</si>
  <si>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</si>
  <si>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</si>
  <si>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</si>
  <si>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</si>
  <si>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</si>
  <si>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</si>
  <si>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</si>
  <si>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</si>
  <si>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</si>
  <si>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</si>
  <si>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</si>
  <si>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</si>
  <si>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</si>
  <si>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</si>
  <si>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</si>
  <si>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</si>
  <si>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</si>
  <si>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</si>
  <si>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</si>
  <si>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</si>
  <si>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</si>
  <si>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</si>
  <si>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</si>
  <si>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</si>
  <si>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</si>
  <si>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</si>
  <si>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</si>
  <si>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</si>
  <si>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</si>
  <si>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</si>
  <si>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</si>
  <si>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</si>
  <si>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</si>
  <si>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</si>
  <si>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</si>
  <si>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</si>
  <si>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</si>
  <si>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</si>
  <si>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</si>
  <si>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</si>
  <si>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</si>
  <si>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</si>
  <si>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</si>
  <si>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</si>
  <si>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</si>
  <si>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</si>
  <si>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</si>
  <si>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</si>
  <si>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</si>
  <si>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</si>
  <si>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</si>
  <si>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</si>
  <si>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</si>
  <si>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</si>
  <si>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</si>
  <si>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</si>
  <si>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</si>
  <si>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</si>
  <si>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</si>
  <si>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</si>
  <si>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</si>
  <si>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</si>
  <si>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</si>
  <si>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</si>
  <si>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</si>
  <si>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</si>
  <si>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</si>
  <si>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</si>
  <si>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</si>
  <si>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</si>
  <si>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</si>
  <si>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</si>
  <si>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</si>
  <si>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</si>
  <si>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</si>
  <si>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</si>
  <si>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</si>
  <si>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</si>
  <si>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</si>
  <si>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</si>
  <si>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</si>
  <si>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</si>
  <si>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</si>
  <si>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</si>
  <si>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</si>
  <si>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</si>
  <si>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</si>
  <si>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</si>
  <si>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</si>
  <si>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</si>
  <si>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</si>
  <si>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</si>
  <si>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</si>
  <si>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</si>
  <si>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</si>
  <si>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</si>
  <si>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</si>
  <si>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</si>
  <si>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</si>
  <si>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</si>
  <si>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</si>
  <si>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</si>
  <si>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</si>
  <si>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</si>
  <si>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</si>
  <si>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</si>
  <si>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</si>
  <si>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</si>
  <si>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</si>
  <si>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</si>
  <si>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</si>
  <si>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</si>
  <si>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</si>
  <si>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</si>
  <si>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</si>
  <si>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</si>
  <si>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</si>
  <si>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</si>
  <si>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</si>
  <si>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</si>
  <si>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</si>
  <si>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</si>
  <si>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</si>
  <si>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</si>
  <si>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</si>
  <si>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</si>
  <si>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</si>
  <si>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</si>
  <si>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</si>
  <si>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</si>
  <si>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</si>
  <si>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</si>
  <si>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</si>
  <si>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</si>
  <si>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</si>
  <si>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</si>
  <si>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</si>
  <si>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</si>
  <si>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</si>
  <si>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</si>
  <si>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</si>
  <si>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</si>
  <si>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</si>
  <si>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</si>
  <si>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</si>
  <si>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</si>
  <si>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</si>
  <si>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</si>
  <si>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</si>
  <si>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</si>
  <si>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</si>
  <si>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</si>
  <si>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</si>
  <si>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</si>
  <si>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</si>
  <si>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</si>
  <si>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</si>
  <si>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</si>
  <si>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</si>
  <si>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</si>
  <si>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</si>
  <si>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</si>
  <si>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</si>
  <si>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</si>
  <si>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</si>
  <si>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</si>
  <si>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</si>
  <si>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</si>
  <si>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</si>
  <si>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</si>
  <si>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</si>
  <si>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</si>
  <si>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</si>
  <si>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</si>
  <si>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</si>
  <si>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</si>
  <si>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</si>
  <si>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</si>
  <si>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</si>
  <si>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</si>
  <si>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</si>
  <si>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</si>
  <si>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</si>
  <si>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</si>
  <si>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</si>
  <si>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</si>
  <si>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</si>
  <si>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</si>
  <si>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</si>
  <si>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</si>
  <si>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</si>
  <si>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</si>
  <si>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</si>
  <si>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</si>
  <si>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</si>
  <si>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</si>
  <si>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</si>
  <si>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</si>
  <si>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</si>
  <si>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</si>
  <si>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</si>
  <si>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</si>
  <si>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</si>
  <si>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</si>
  <si>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</si>
  <si>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</si>
  <si>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</si>
  <si>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</si>
  <si>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</si>
  <si>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</si>
  <si>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</si>
  <si>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</si>
  <si>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</si>
  <si>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</si>
  <si>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</si>
  <si>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</si>
  <si>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</si>
  <si>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</si>
  <si>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</si>
  <si>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</si>
  <si>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</si>
  <si>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</si>
  <si>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</si>
  <si>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</si>
  <si>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</si>
  <si>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</si>
  <si>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</si>
  <si>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</si>
  <si>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</si>
  <si>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</si>
  <si>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</si>
  <si>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</si>
  <si>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</si>
  <si>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</si>
  <si>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</si>
  <si>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</si>
  <si>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</si>
  <si>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</si>
  <si>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</si>
  <si>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</si>
  <si>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</si>
  <si>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</si>
  <si>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</si>
  <si>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</si>
  <si>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</si>
  <si>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</si>
  <si>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</si>
  <si>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</si>
  <si>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</si>
  <si>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</si>
  <si>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</si>
  <si>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</si>
  <si>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</si>
  <si>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</si>
  <si>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</si>
  <si>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</si>
  <si>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</si>
  <si>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</si>
  <si>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</si>
  <si>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</si>
  <si>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</si>
  <si>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</si>
  <si>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</si>
  <si>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</si>
  <si>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</si>
  <si>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</si>
  <si>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</si>
  <si>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</si>
  <si>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</si>
  <si>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</si>
  <si>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</si>
  <si>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</si>
  <si>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</si>
  <si>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</si>
  <si>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</si>
  <si>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</si>
  <si>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</si>
  <si>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</si>
  <si>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</si>
  <si>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</si>
  <si>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</si>
  <si>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</si>
  <si>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</si>
  <si>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</si>
  <si>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</si>
  <si>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</si>
  <si>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</si>
  <si>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</si>
  <si>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</si>
  <si>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</si>
  <si>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</si>
  <si>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</si>
  <si>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</si>
  <si>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</si>
  <si>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</si>
  <si>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</si>
  <si>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</si>
  <si>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</si>
  <si>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</si>
  <si>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</si>
  <si>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</si>
  <si>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</si>
  <si>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</si>
  <si>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</si>
  <si>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</si>
  <si>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</si>
  <si>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</si>
  <si>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</si>
  <si>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</si>
  <si>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</si>
  <si>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</si>
  <si>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</si>
  <si>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</si>
  <si>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</si>
  <si>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</si>
  <si>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</si>
  <si>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</si>
  <si>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</si>
  <si>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</si>
  <si>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</si>
  <si>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</si>
  <si>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</si>
  <si>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</si>
  <si>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</si>
  <si>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</si>
  <si>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</si>
  <si>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</si>
  <si>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</si>
  <si>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</si>
  <si>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</si>
  <si>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</si>
  <si>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</si>
  <si>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</si>
  <si>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</si>
  <si>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</si>
  <si>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</si>
  <si>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</si>
  <si>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</si>
  <si>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</si>
  <si>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</si>
  <si>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</si>
  <si>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</si>
  <si>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</si>
  <si>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</si>
  <si>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</si>
  <si>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</si>
  <si>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</si>
  <si>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</si>
  <si>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</si>
  <si>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</si>
  <si>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</si>
  <si>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</si>
  <si>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</si>
  <si>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</si>
  <si>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</si>
  <si>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</si>
  <si>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</si>
  <si>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</si>
  <si>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</si>
  <si>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</si>
  <si>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</si>
  <si>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</si>
  <si>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</si>
  <si>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</si>
  <si>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</si>
  <si>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</si>
  <si>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</si>
  <si>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</si>
  <si>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</si>
  <si>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</si>
  <si>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</si>
  <si>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</si>
  <si>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</si>
  <si>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</si>
  <si>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</si>
  <si>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</si>
  <si>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</si>
  <si>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</si>
  <si>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</si>
  <si>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</si>
  <si>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</si>
  <si>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</si>
  <si>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</si>
  <si>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</si>
  <si>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</si>
  <si>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</si>
  <si>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</si>
  <si>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</si>
  <si>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</si>
  <si>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</si>
  <si>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</si>
  <si>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</si>
  <si>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</si>
  <si>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</si>
  <si>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</si>
  <si>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</si>
  <si>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</si>
  <si>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</si>
  <si>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</si>
  <si>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</si>
  <si>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</si>
  <si>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</si>
  <si>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</si>
  <si>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</si>
  <si>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</si>
  <si>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</si>
  <si>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</si>
  <si>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</si>
  <si>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</si>
  <si>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</si>
  <si>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</si>
  <si>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</si>
  <si>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</si>
  <si>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</si>
  <si>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</si>
  <si>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</si>
  <si>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</si>
  <si>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</si>
  <si>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</si>
  <si>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</si>
  <si>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</si>
  <si>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</si>
  <si>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</si>
  <si>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</si>
  <si>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</si>
  <si>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</si>
  <si>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</si>
  <si>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</si>
  <si>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</si>
  <si>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</si>
  <si>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</si>
  <si>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</si>
  <si>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</si>
  <si>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</si>
  <si>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</si>
  <si>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</si>
  <si>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</si>
  <si>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</si>
  <si>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</si>
  <si>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</si>
  <si>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</si>
  <si>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</si>
  <si>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</si>
  <si>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</si>
  <si>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</si>
  <si>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</si>
  <si>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NB Technologies GmbH</t>
  </si>
  <si>
    <t>33-340-9766</t>
  </si>
  <si>
    <t xml:space="preserve">Dun &amp; Bradstreet D-U-N-S® </t>
  </si>
  <si>
    <t>Astrid Dembny</t>
  </si>
  <si>
    <t>dembny@nb-technologies.de</t>
  </si>
  <si>
    <t>+49 421 2445810</t>
  </si>
  <si>
    <t>Mike Becker</t>
  </si>
  <si>
    <t>Managing Director</t>
  </si>
  <si>
    <t>becker@nb-technologies.de</t>
  </si>
  <si>
    <t>+49 421 2445811</t>
  </si>
  <si>
    <t>100%</t>
  </si>
  <si>
    <t>To the extent identified and reported by NBT’s downstream suppliers, tin material originates from certified conflict-free sources or RMI-compliant or active smelters who source from certified conflict-free areas.</t>
  </si>
  <si>
    <t>To the extent identified and reported by NBT’s downstream suppliers, gold material originates from certified conflict-free sources or RMI, LBMA, RJC-compliant, or active smelters who source from certified conflict-free areas.  Please refer to the RMI Cross-recognition policy for additional information: 
https://www.responsiblemineralsinitiative.org/gold-refiners-list/conformant-gold-refiners/
https://www.responsiblemineralsinitiative.org/media/docs/RMI_LBMA_RJC_Cross%20Recognition%20Policy_Updated%20July%202021.pdf</t>
  </si>
  <si>
    <t>To the extent reported by downstream suppliers</t>
  </si>
  <si>
    <t>https://www.nb-technologies.de/cms/upload/information/SUPPLY_CHAIN_DUE_DILIGENCE_POLICY_OF__NB_Technologies_GmbH_1.1.pdf</t>
  </si>
  <si>
    <t>Documentation review</t>
  </si>
  <si>
    <t>TinPT Cipta Persada Mulia</t>
  </si>
  <si>
    <t>TinPT Mitra Stania Prima</t>
  </si>
  <si>
    <t>TinPT Timah Tbk Mentok</t>
  </si>
  <si>
    <t>TinPT Timah Tbk Kundur</t>
  </si>
  <si>
    <t>TinPT ATD Makmur Mandiri Jaya</t>
  </si>
  <si>
    <t>TinPT Mitra Sukses Globalindo</t>
  </si>
  <si>
    <t>TinPT Premium Tin Indonesia</t>
  </si>
  <si>
    <t>TinPT Putera Sarana Shakti (PT PSS)</t>
  </si>
  <si>
    <t>TinPT Bangka Prima Tin</t>
  </si>
  <si>
    <t>TinPT Rajehan Ariq</t>
  </si>
  <si>
    <t>TinPT Prima Timah Utama</t>
  </si>
  <si>
    <t>204100-00</t>
  </si>
  <si>
    <t>NB Semiplate Au 100</t>
  </si>
  <si>
    <t>204100-01</t>
  </si>
  <si>
    <t>NB Semiplate Au 100 TL</t>
  </si>
  <si>
    <t>204100-20</t>
  </si>
  <si>
    <t>AU 100 X Complex</t>
  </si>
  <si>
    <t>204200-00</t>
  </si>
  <si>
    <t>NB Semiplate Au 200</t>
  </si>
  <si>
    <t>202100-00</t>
  </si>
  <si>
    <t>NB Semiplate Sn 100</t>
  </si>
  <si>
    <t>202100-10</t>
  </si>
  <si>
    <t>Sn 100 Make up</t>
  </si>
  <si>
    <t>202100-20</t>
  </si>
  <si>
    <t>Sn 100 Tin Conc</t>
  </si>
  <si>
    <t>202150-00</t>
  </si>
  <si>
    <t>NB Semiplate Sn 150</t>
  </si>
  <si>
    <t>202150-10</t>
  </si>
  <si>
    <t>Sn 150 Replenisher</t>
  </si>
  <si>
    <t>202150-20</t>
  </si>
  <si>
    <t>Sn 150 Tin Conc</t>
  </si>
  <si>
    <t>202150-60</t>
  </si>
  <si>
    <t>Sn 150 Make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</si>
</sst>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Lieferanten\Enthone\Conflict%20minerals\ESI_CMRT%20v6.5_(C)_September%202025.xlsx" TargetMode="External"/><Relationship Id="rId1" Type="http://schemas.openxmlformats.org/officeDocument/2006/relationships/externalLinkPath" Target="/Lieferanten/Enthone/Conflict%20minerals/ESI_CMRT%20v6.5_(C)_September%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embny@nb-technologies.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b-technologies.de/cms/upload/information/SUPPLY_CHAIN_DUE_DILIGENCE_POLICY_OF__NB_Technologies_GmbH_1.1.pdf" TargetMode="External"/><Relationship Id="rId4" Type="http://schemas.openxmlformats.org/officeDocument/2006/relationships/hyperlink" Target="mailto:becker@nb-technologies.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99A3BFD-E1C5-4C1C-B393-718C4A8414D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E6AA9A6-D542-4272-A4E0-C001B9FEFA7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45992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39" customHeight="1">
      <c r="A39" s="41"/>
      <c r="B39" s="40" t="str">
        <f ca="1">OFFSET(L!$C$1,MATCH("Declaration"&amp;ADDRESS(ROW(),COLUMN(),4),L!$A:$A,0)-1,SL,,)&amp;P39</f>
        <v>Tin  (*)</v>
      </c>
      <c r="C39" s="10"/>
      <c r="D39" s="326" t="s">
        <v>476</v>
      </c>
      <c r="E39" s="327"/>
      <c r="F39" s="47"/>
      <c r="G39" s="328" t="s">
        <v>15828</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87.75" customHeight="1">
      <c r="A40" s="41"/>
      <c r="B40" s="40" t="str">
        <f ca="1">OFFSET(L!$C$1,MATCH("Declaration"&amp;ADDRESS(ROW(),COLUMN(),4),L!$A:$A,0)-1,SL,,)&amp;P40</f>
        <v>Gold  (*)</v>
      </c>
      <c r="C40" s="10"/>
      <c r="D40" s="326" t="s">
        <v>476</v>
      </c>
      <c r="E40" s="327"/>
      <c r="F40" s="47"/>
      <c r="G40" s="328" t="s">
        <v>15829</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45.75" customHeight="1">
      <c r="A45" s="41"/>
      <c r="B45" s="40" t="str">
        <f ca="1">OFFSET(L!$C$1,MATCH("Declaration"&amp;ADDRESS(ROW(),COLUMN(),4),L!$A:$A,0)-1,SL,,)&amp;P45</f>
        <v>Tin  (*)</v>
      </c>
      <c r="C45" s="10"/>
      <c r="D45" s="326" t="s">
        <v>476</v>
      </c>
      <c r="E45" s="327"/>
      <c r="F45" s="47"/>
      <c r="G45" s="328" t="s">
        <v>15828</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100.5" customHeight="1">
      <c r="A46" s="41"/>
      <c r="B46" s="40" t="str">
        <f ca="1">OFFSET(L!$C$1,MATCH("Declaration"&amp;ADDRESS(ROW(),COLUMN(),4),L!$A:$A,0)-1,SL,,)&amp;P46</f>
        <v>Gold  (*)</v>
      </c>
      <c r="C46" s="10"/>
      <c r="D46" s="326" t="s">
        <v>476</v>
      </c>
      <c r="E46" s="327"/>
      <c r="F46" s="47"/>
      <c r="G46" s="328" t="s">
        <v>15829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t="s">
        <v>15830</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t="s">
        <v>15830</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15831</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t="s">
        <v>15832</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A5496D2-79A6-41C1-85E2-629578704FF1}"/>
    <hyperlink ref="D20" r:id="rId4" xr:uid="{A515B27B-3A08-432D-A74F-B9E1773303A3}"/>
    <hyperlink ref="G77" r:id="rId5" xr:uid="{B5BE0C2A-5B6F-4946-B1E1-296CF53FA84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F12" sqref="F1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1003</v>
      </c>
      <c r="D5" s="230"/>
      <c r="E5" s="182" t="s">
        <v>851</v>
      </c>
      <c r="F5" s="182" t="s">
        <v>754</v>
      </c>
      <c r="G5" s="182" t="s">
        <v>13177</v>
      </c>
      <c r="H5" s="183">
        <v>0</v>
      </c>
      <c r="I5" s="184" t="s">
        <v>1743</v>
      </c>
      <c r="J5" s="184" t="s">
        <v>9062</v>
      </c>
      <c r="K5" s="224"/>
      <c r="L5" s="224"/>
      <c r="M5" s="224"/>
      <c r="N5" s="224"/>
      <c r="O5" s="224"/>
      <c r="P5" s="185"/>
      <c r="Q5" s="225"/>
      <c r="R5" s="182" t="s">
        <v>1003</v>
      </c>
      <c r="S5" s="181" t="str">
        <f t="shared" ref="S5:S27" ca="1" si="0">IF(B5="","",IF(ISERROR(MATCH($E5,CL,0)),"Unknown",INDIRECT("'C'!$A$"&amp;MATCH($E5,CL,0)+1)))</f>
        <v>PE</v>
      </c>
      <c r="T5" s="181" t="str">
        <f ca="1">IF(B5="","",IF(ISERROR(MATCH($J5,[1]SorP!$B$1:$B$6226,0)),"",INDIRECT("'SorP'!$A$"&amp;MATCH($S5&amp;$J5,[1]SorP!C:C,0))))</f>
        <v>PE-ICA</v>
      </c>
      <c r="U5" s="201"/>
      <c r="V5" s="226">
        <f>IF(C5="",NA(),IF(OR(C5="Smelter not listed",C5="Smelter not yet identified"),MATCH($B5&amp;$D5,'[1]Smelter Look-up'!$J:$J,0),MATCH($B5&amp;$C5,'[1]Smelter Look-up'!$J:$J,0)))</f>
        <v>481</v>
      </c>
      <c r="X5" s="227">
        <f t="shared" ref="X5:X27" si="1">IF(AND(C5="Smelter not listed",OR(LEN(D5)=0,LEN(E5)=0)),1,0)</f>
        <v>0</v>
      </c>
      <c r="AB5" s="228" t="str">
        <f t="shared" ref="AB5:AB27" si="2">B5&amp;C5</f>
        <v>TinMinsur</v>
      </c>
    </row>
    <row r="6" spans="1:34" s="227" customFormat="1" ht="20.100000000000001" customHeight="1">
      <c r="A6" s="262"/>
      <c r="B6" s="182" t="s">
        <v>1099</v>
      </c>
      <c r="C6" s="186" t="s">
        <v>12377</v>
      </c>
      <c r="D6" s="230"/>
      <c r="E6" s="182" t="s">
        <v>1065</v>
      </c>
      <c r="F6" s="182" t="s">
        <v>753</v>
      </c>
      <c r="G6" s="182" t="s">
        <v>13177</v>
      </c>
      <c r="H6" s="183">
        <v>0</v>
      </c>
      <c r="I6" s="184" t="s">
        <v>15698</v>
      </c>
      <c r="J6" s="184" t="s">
        <v>1640</v>
      </c>
      <c r="K6" s="224"/>
      <c r="L6" s="224"/>
      <c r="M6" s="224"/>
      <c r="N6" s="224"/>
      <c r="O6" s="224"/>
      <c r="P6" s="185"/>
      <c r="Q6" s="225"/>
      <c r="R6" s="182" t="s">
        <v>12377</v>
      </c>
      <c r="S6" s="181" t="str">
        <f t="shared" ca="1" si="0"/>
        <v>BR</v>
      </c>
      <c r="T6" s="181" t="str">
        <f ca="1">IF(B6="","",IF(ISERROR(MATCH($J6,[1]SorP!$B$1:$B$6226,0)),"",INDIRECT("'SorP'!$A$"&amp;MATCH($S6&amp;$J6,[1]SorP!C:C,0))))</f>
        <v>BR-SP</v>
      </c>
      <c r="U6" s="201"/>
      <c r="V6" s="226">
        <f>IF(C6="",NA(),IF(OR(C6="Smelter not listed",C6="Smelter not yet identified"),MATCH($B6&amp;$D6,'[1]Smelter Look-up'!$J:$J,0),MATCH($B6&amp;$C6,'[1]Smelter Look-up'!$J:$J,0)))</f>
        <v>476</v>
      </c>
      <c r="X6" s="227">
        <f t="shared" si="1"/>
        <v>0</v>
      </c>
      <c r="AB6" s="228" t="str">
        <f t="shared" si="2"/>
        <v>TinMineracao Taboca S.A.</v>
      </c>
    </row>
    <row r="7" spans="1:34" s="227" customFormat="1" ht="20.100000000000001" customHeight="1">
      <c r="A7" s="262"/>
      <c r="B7" s="182" t="s">
        <v>1099</v>
      </c>
      <c r="C7" s="186" t="s">
        <v>13715</v>
      </c>
      <c r="D7" s="230"/>
      <c r="E7" s="182" t="s">
        <v>2382</v>
      </c>
      <c r="F7" s="182" t="s">
        <v>758</v>
      </c>
      <c r="G7" s="182" t="s">
        <v>13177</v>
      </c>
      <c r="H7" s="183">
        <v>0</v>
      </c>
      <c r="I7" s="184" t="s">
        <v>1728</v>
      </c>
      <c r="J7" s="184" t="s">
        <v>1728</v>
      </c>
      <c r="K7" s="224"/>
      <c r="L7" s="224"/>
      <c r="M7" s="224"/>
      <c r="N7" s="224"/>
      <c r="O7" s="224"/>
      <c r="P7" s="185"/>
      <c r="Q7" s="225"/>
      <c r="R7" s="182" t="s">
        <v>13715</v>
      </c>
      <c r="S7" s="181" t="str">
        <f t="shared" ca="1" si="0"/>
        <v>BO</v>
      </c>
      <c r="T7" s="181" t="str">
        <f ca="1">IF(B7="","",IF(ISERROR(MATCH($J7,[1]SorP!$B$1:$B$6226,0)),"",INDIRECT("'SorP'!$A$"&amp;MATCH($S7&amp;$J7,[1]SorP!C:C,0))))</f>
        <v>BO-O</v>
      </c>
      <c r="U7" s="201"/>
      <c r="V7" s="226">
        <f>IF(C7="",NA(),IF(OR(C7="Smelter not listed",C7="Smelter not yet identified"),MATCH($B7&amp;$D7,'[1]Smelter Look-up'!$J:$J,0),MATCH($B7&amp;$C7,'[1]Smelter Look-up'!$J:$J,0)))</f>
        <v>493</v>
      </c>
      <c r="X7" s="227">
        <f t="shared" si="1"/>
        <v>0</v>
      </c>
      <c r="AB7" s="228" t="str">
        <f t="shared" si="2"/>
        <v>TinOperaciones Metalurgicas S.A.</v>
      </c>
    </row>
    <row r="8" spans="1:34" s="227" customFormat="1" ht="20.100000000000001" customHeight="1">
      <c r="A8" s="262"/>
      <c r="B8" s="182" t="s">
        <v>1099</v>
      </c>
      <c r="C8" s="186" t="s">
        <v>814</v>
      </c>
      <c r="D8" s="230"/>
      <c r="E8" s="182" t="s">
        <v>2382</v>
      </c>
      <c r="F8" s="182" t="s">
        <v>745</v>
      </c>
      <c r="G8" s="182" t="s">
        <v>13177</v>
      </c>
      <c r="H8" s="183">
        <v>0</v>
      </c>
      <c r="I8" s="184" t="s">
        <v>1728</v>
      </c>
      <c r="J8" s="184" t="s">
        <v>1728</v>
      </c>
      <c r="K8" s="224"/>
      <c r="L8" s="224"/>
      <c r="M8" s="224"/>
      <c r="N8" s="224"/>
      <c r="O8" s="224"/>
      <c r="P8" s="185"/>
      <c r="Q8" s="225"/>
      <c r="R8" s="182" t="s">
        <v>814</v>
      </c>
      <c r="S8" s="181" t="str">
        <f t="shared" ca="1" si="0"/>
        <v>BO</v>
      </c>
      <c r="T8" s="181" t="str">
        <f ca="1">IF(B8="","",IF(ISERROR(MATCH($J8,[1]SorP!$B$1:$B$6226,0)),"",INDIRECT("'SorP'!$A$"&amp;MATCH($S8&amp;$J8,[1]SorP!C:C,0))))</f>
        <v>BO-O</v>
      </c>
      <c r="U8" s="201"/>
      <c r="V8" s="226">
        <f>IF(C8="",NA(),IF(OR(C8="Smelter not listed",C8="Smelter not yet identified"),MATCH($B8&amp;$D8,'[1]Smelter Look-up'!$J:$J,0),MATCH($B8&amp;$C8,'[1]Smelter Look-up'!$J:$J,0)))</f>
        <v>428</v>
      </c>
      <c r="X8" s="227">
        <f t="shared" si="1"/>
        <v>0</v>
      </c>
      <c r="AB8" s="228" t="str">
        <f t="shared" si="2"/>
        <v>TinEM Vinto</v>
      </c>
    </row>
    <row r="9" spans="1:34" s="227" customFormat="1" ht="20.100000000000001" customHeight="1">
      <c r="A9" s="262"/>
      <c r="B9" s="182" t="s">
        <v>1099</v>
      </c>
      <c r="C9" s="186" t="s">
        <v>2484</v>
      </c>
      <c r="D9" s="230"/>
      <c r="E9" s="182" t="s">
        <v>1065</v>
      </c>
      <c r="F9" s="182" t="s">
        <v>764</v>
      </c>
      <c r="G9" s="182" t="s">
        <v>13177</v>
      </c>
      <c r="H9" s="183">
        <v>0</v>
      </c>
      <c r="I9" s="184" t="s">
        <v>1725</v>
      </c>
      <c r="J9" s="184" t="s">
        <v>1729</v>
      </c>
      <c r="K9" s="224"/>
      <c r="L9" s="224"/>
      <c r="M9" s="224"/>
      <c r="N9" s="224"/>
      <c r="O9" s="224"/>
      <c r="P9" s="185"/>
      <c r="Q9" s="225"/>
      <c r="R9" s="182" t="s">
        <v>2484</v>
      </c>
      <c r="S9" s="181" t="str">
        <f t="shared" ca="1" si="0"/>
        <v>BR</v>
      </c>
      <c r="T9" s="181" t="str">
        <f ca="1">IF(B9="","",IF(ISERROR(MATCH($J9,[1]SorP!$B$1:$B$6226,0)),"",INDIRECT("'SorP'!$A$"&amp;MATCH($S9&amp;$J9,[1]SorP!C:C,0))))</f>
        <v>BR-RO</v>
      </c>
      <c r="U9" s="201"/>
      <c r="V9" s="226">
        <f>IF(C9="",NA(),IF(OR(C9="Smelter not listed",C9="Smelter not yet identified"),MATCH($B9&amp;$D9,'[1]Smelter Look-up'!$J:$J,0),MATCH($B9&amp;$C9,'[1]Smelter Look-up'!$J:$J,0)))</f>
        <v>530</v>
      </c>
      <c r="X9" s="227">
        <f t="shared" si="1"/>
        <v>0</v>
      </c>
      <c r="AB9" s="228" t="str">
        <f t="shared" si="2"/>
        <v>TinWhite Solder Metalurgia e Mineracao Ltda.</v>
      </c>
    </row>
    <row r="10" spans="1:34" s="227" customFormat="1" ht="20.100000000000001" customHeight="1">
      <c r="A10" s="262"/>
      <c r="B10" s="182" t="s">
        <v>1099</v>
      </c>
      <c r="C10" s="186" t="s">
        <v>788</v>
      </c>
      <c r="D10" s="230"/>
      <c r="E10" s="182" t="s">
        <v>853</v>
      </c>
      <c r="F10" s="182" t="s">
        <v>747</v>
      </c>
      <c r="G10" s="182" t="s">
        <v>13177</v>
      </c>
      <c r="H10" s="183">
        <v>0</v>
      </c>
      <c r="I10" s="184" t="s">
        <v>1730</v>
      </c>
      <c r="J10" s="184" t="s">
        <v>9448</v>
      </c>
      <c r="K10" s="224"/>
      <c r="L10" s="224"/>
      <c r="M10" s="224"/>
      <c r="N10" s="224"/>
      <c r="O10" s="224"/>
      <c r="P10" s="185"/>
      <c r="Q10" s="225"/>
      <c r="R10" s="182" t="s">
        <v>788</v>
      </c>
      <c r="S10" s="181" t="str">
        <f t="shared" ca="1" si="0"/>
        <v>PL</v>
      </c>
      <c r="T10" s="181" t="str">
        <f ca="1">IF(B10="","",IF(ISERROR(MATCH($J10,[1]SorP!$B$1:$B$6226,0)),"",INDIRECT("'SorP'!$A$"&amp;MATCH($S10&amp;$J10,[1]SorP!C:C,0))))</f>
        <v>PL-18</v>
      </c>
      <c r="U10" s="201"/>
      <c r="V10" s="226">
        <f>IF(C10="",NA(),IF(OR(C10="Smelter not listed",C10="Smelter not yet identified"),MATCH($B10&amp;$D10,'[1]Smelter Look-up'!$J:$J,0),MATCH($B10&amp;$C10,'[1]Smelter Look-up'!$J:$J,0)))</f>
        <v>437</v>
      </c>
      <c r="X10" s="227">
        <f t="shared" si="1"/>
        <v>0</v>
      </c>
      <c r="AB10" s="228" t="str">
        <f t="shared" si="2"/>
        <v>TinFenix Metals</v>
      </c>
    </row>
    <row r="11" spans="1:34" s="227" customFormat="1" ht="20.100000000000001" customHeight="1">
      <c r="A11" s="262"/>
      <c r="B11" s="182" t="s">
        <v>1099</v>
      </c>
      <c r="C11" s="186" t="s">
        <v>1000</v>
      </c>
      <c r="D11" s="230"/>
      <c r="E11" s="182" t="s">
        <v>859</v>
      </c>
      <c r="F11" s="182" t="s">
        <v>763</v>
      </c>
      <c r="G11" s="182" t="s">
        <v>13177</v>
      </c>
      <c r="H11" s="183">
        <v>0</v>
      </c>
      <c r="I11" s="184" t="s">
        <v>1752</v>
      </c>
      <c r="J11" s="184" t="s">
        <v>1753</v>
      </c>
      <c r="K11" s="224"/>
      <c r="L11" s="224"/>
      <c r="M11" s="224"/>
      <c r="N11" s="224"/>
      <c r="O11" s="224"/>
      <c r="P11" s="185"/>
      <c r="Q11" s="225"/>
      <c r="R11" s="182" t="s">
        <v>1000</v>
      </c>
      <c r="S11" s="181" t="str">
        <f t="shared" ca="1" si="0"/>
        <v>TH</v>
      </c>
      <c r="T11" s="181" t="str">
        <f ca="1">IF(B11="","",IF(ISERROR(MATCH($J11,[1]SorP!$B$1:$B$6226,0)),"",INDIRECT("'SorP'!$A$"&amp;MATCH($S11&amp;$J11,[1]SorP!C:C,0))))</f>
        <v>TH-83</v>
      </c>
      <c r="U11" s="201"/>
      <c r="V11" s="226">
        <f>IF(C11="",NA(),IF(OR(C11="Smelter not listed",C11="Smelter not yet identified"),MATCH($B11&amp;$D11,'[1]Smelter Look-up'!$J:$J,0),MATCH($B11&amp;$C11,'[1]Smelter Look-up'!$J:$J,0)))</f>
        <v>521</v>
      </c>
      <c r="X11" s="227">
        <f t="shared" si="1"/>
        <v>0</v>
      </c>
      <c r="AB11" s="228" t="str">
        <f t="shared" si="2"/>
        <v>TinThaisarco</v>
      </c>
    </row>
    <row r="12" spans="1:34" s="227" customFormat="1" ht="20.100000000000001" customHeight="1">
      <c r="A12" s="262"/>
      <c r="B12" s="182" t="s">
        <v>1099</v>
      </c>
      <c r="C12" s="186" t="s">
        <v>15341</v>
      </c>
      <c r="D12" s="230"/>
      <c r="E12" s="182" t="s">
        <v>1064</v>
      </c>
      <c r="F12" s="182" t="s">
        <v>1772</v>
      </c>
      <c r="G12" s="182" t="s">
        <v>13177</v>
      </c>
      <c r="H12" s="183">
        <v>0</v>
      </c>
      <c r="I12" s="184" t="s">
        <v>1773</v>
      </c>
      <c r="J12" s="184" t="s">
        <v>3104</v>
      </c>
      <c r="K12" s="224"/>
      <c r="L12" s="224"/>
      <c r="M12" s="224"/>
      <c r="N12" s="224"/>
      <c r="O12" s="224"/>
      <c r="P12" s="185"/>
      <c r="Q12" s="225"/>
      <c r="R12" s="182" t="s">
        <v>15341</v>
      </c>
      <c r="S12" s="181" t="str">
        <f t="shared" ca="1" si="0"/>
        <v>BE</v>
      </c>
      <c r="T12" s="181" t="str">
        <f ca="1">IF(B12="","",IF(ISERROR(MATCH($J12,[1]SorP!$B$1:$B$6226,0)),"",INDIRECT("'SorP'!$A$"&amp;MATCH($S12&amp;$J12,[1]SorP!C:C,0))))</f>
        <v>BE-VAN</v>
      </c>
      <c r="U12" s="201"/>
      <c r="V12" s="226">
        <f>IF(C12="",NA(),IF(OR(C12="Smelter not listed",C12="Smelter not yet identified"),MATCH($B12&amp;$D12,'[1]Smelter Look-up'!$J:$J,0),MATCH($B12&amp;$C12,'[1]Smelter Look-up'!$J:$J,0)))</f>
        <v>404</v>
      </c>
      <c r="X12" s="227">
        <f t="shared" si="1"/>
        <v>0</v>
      </c>
      <c r="AB12" s="228" t="str">
        <f t="shared" si="2"/>
        <v>TinAurubis Beerse</v>
      </c>
    </row>
    <row r="13" spans="1:34" s="227" customFormat="1" ht="20.100000000000001" customHeight="1">
      <c r="A13" s="262"/>
      <c r="B13" s="182" t="s">
        <v>1099</v>
      </c>
      <c r="C13" s="186" t="s">
        <v>1293</v>
      </c>
      <c r="D13" s="230"/>
      <c r="E13" s="182" t="s">
        <v>1069</v>
      </c>
      <c r="F13" s="182" t="s">
        <v>751</v>
      </c>
      <c r="G13" s="182" t="s">
        <v>13177</v>
      </c>
      <c r="H13" s="183">
        <v>0</v>
      </c>
      <c r="I13" s="184" t="s">
        <v>1734</v>
      </c>
      <c r="J13" s="184" t="s">
        <v>13515</v>
      </c>
      <c r="K13" s="224"/>
      <c r="L13" s="224"/>
      <c r="M13" s="224"/>
      <c r="N13" s="224"/>
      <c r="O13" s="224"/>
      <c r="P13" s="185"/>
      <c r="Q13" s="225"/>
      <c r="R13" s="182" t="s">
        <v>1293</v>
      </c>
      <c r="S13" s="181" t="str">
        <f t="shared" ca="1" si="0"/>
        <v>CN</v>
      </c>
      <c r="T13" s="181" t="str">
        <f ca="1">IF(B13="","",IF(ISERROR(MATCH($J13,[1]SorP!$B$1:$B$6226,0)),"",INDIRECT("'SorP'!$A$"&amp;MATCH($S13&amp;$J13,[1]SorP!C:C,0))))</f>
        <v>CN-GX</v>
      </c>
      <c r="U13" s="201"/>
      <c r="V13" s="226">
        <f>IF(C13="",NA(),IF(OR(C13="Smelter not listed",C13="Smelter not yet identified"),MATCH($B13&amp;$D13,'[1]Smelter Look-up'!$J:$J,0),MATCH($B13&amp;$C13,'[1]Smelter Look-up'!$J:$J,0)))</f>
        <v>411</v>
      </c>
      <c r="X13" s="227">
        <f t="shared" si="1"/>
        <v>0</v>
      </c>
      <c r="AB13" s="228" t="str">
        <f t="shared" si="2"/>
        <v>TinChina Tin Group Co., Ltd.</v>
      </c>
    </row>
    <row r="14" spans="1:34" s="227" customFormat="1" ht="20.100000000000001" customHeight="1">
      <c r="A14" s="262"/>
      <c r="B14" s="182" t="s">
        <v>1099</v>
      </c>
      <c r="C14" s="186" t="s">
        <v>793</v>
      </c>
      <c r="D14" s="230"/>
      <c r="E14" s="182" t="s">
        <v>1084</v>
      </c>
      <c r="F14" s="182" t="s">
        <v>752</v>
      </c>
      <c r="G14" s="182" t="s">
        <v>13177</v>
      </c>
      <c r="H14" s="183">
        <v>0</v>
      </c>
      <c r="I14" s="184" t="s">
        <v>1739</v>
      </c>
      <c r="J14" s="184" t="s">
        <v>8635</v>
      </c>
      <c r="K14" s="224"/>
      <c r="L14" s="224"/>
      <c r="M14" s="224"/>
      <c r="N14" s="224"/>
      <c r="O14" s="224"/>
      <c r="P14" s="185"/>
      <c r="Q14" s="225"/>
      <c r="R14" s="182" t="s">
        <v>793</v>
      </c>
      <c r="S14" s="181" t="str">
        <f t="shared" ca="1" si="0"/>
        <v>MY</v>
      </c>
      <c r="T14" s="181" t="str">
        <f ca="1">IF(B14="","",IF(ISERROR(MATCH($J14,[1]SorP!$B$1:$B$6226,0)),"",INDIRECT("'SorP'!$A$"&amp;MATCH($S14&amp;$J14,[1]SorP!C:C,0))))</f>
        <v>MY-07</v>
      </c>
      <c r="U14" s="201"/>
      <c r="V14" s="226">
        <f>IF(C14="",NA(),IF(OR(C14="Smelter not listed",C14="Smelter not yet identified"),MATCH($B14&amp;$D14,'[1]Smelter Look-up'!$J:$J,0),MATCH($B14&amp;$C14,'[1]Smelter Look-up'!$J:$J,0)))</f>
        <v>468</v>
      </c>
      <c r="X14" s="227">
        <f t="shared" si="1"/>
        <v>0</v>
      </c>
      <c r="AB14" s="228" t="str">
        <f t="shared" si="2"/>
        <v>TinMalaysia Smelting Corporation (MSC)</v>
      </c>
    </row>
    <row r="15" spans="1:34" s="227" customFormat="1" ht="20.100000000000001" customHeight="1">
      <c r="A15" s="262"/>
      <c r="B15" s="182" t="s">
        <v>1099</v>
      </c>
      <c r="C15" s="186" t="s">
        <v>15688</v>
      </c>
      <c r="D15" s="230"/>
      <c r="E15" s="182" t="s">
        <v>2384</v>
      </c>
      <c r="F15" s="182" t="s">
        <v>744</v>
      </c>
      <c r="G15" s="182" t="s">
        <v>13177</v>
      </c>
      <c r="H15" s="183">
        <v>0</v>
      </c>
      <c r="I15" s="184" t="s">
        <v>1719</v>
      </c>
      <c r="J15" s="184" t="s">
        <v>1699</v>
      </c>
      <c r="K15" s="224"/>
      <c r="L15" s="224"/>
      <c r="M15" s="224"/>
      <c r="N15" s="224"/>
      <c r="O15" s="224"/>
      <c r="P15" s="185"/>
      <c r="Q15" s="225"/>
      <c r="R15" s="182" t="s">
        <v>15688</v>
      </c>
      <c r="S15" s="181" t="str">
        <f t="shared" ca="1" si="0"/>
        <v>US</v>
      </c>
      <c r="T15" s="181" t="str">
        <f ca="1">IF(B15="","",IF(ISERROR(MATCH($J15,[1]SorP!$B$1:$B$6226,0)),"",INDIRECT("'SorP'!$A$"&amp;MATCH($S15&amp;$J15,[1]SorP!C:C,0))))</f>
        <v>US-PA</v>
      </c>
      <c r="U15" s="201"/>
      <c r="V15" s="226">
        <f>IF(C15="",NA(),IF(OR(C15="Smelter not listed",C15="Smelter not yet identified"),MATCH($B15&amp;$D15,'[1]Smelter Look-up'!$J:$J,0),MATCH($B15&amp;$C15,'[1]Smelter Look-up'!$J:$J,0)))</f>
        <v>399</v>
      </c>
      <c r="X15" s="227">
        <f t="shared" si="1"/>
        <v>0</v>
      </c>
      <c r="AB15" s="228" t="str">
        <f t="shared" si="2"/>
        <v>TinAlpha Assembly Solutions Inc</v>
      </c>
    </row>
    <row r="16" spans="1:34" s="227" customFormat="1" ht="24.75" customHeight="1">
      <c r="A16" s="262"/>
      <c r="B16" s="182" t="s">
        <v>1099</v>
      </c>
      <c r="C16" s="186" t="s">
        <v>2104</v>
      </c>
      <c r="D16" s="230"/>
      <c r="E16" s="182" t="s">
        <v>2384</v>
      </c>
      <c r="F16" s="182" t="s">
        <v>1740</v>
      </c>
      <c r="G16" s="182" t="s">
        <v>13177</v>
      </c>
      <c r="H16" s="183">
        <v>0</v>
      </c>
      <c r="I16" s="184" t="s">
        <v>1741</v>
      </c>
      <c r="J16" s="184" t="s">
        <v>1601</v>
      </c>
      <c r="K16" s="224"/>
      <c r="L16" s="224"/>
      <c r="M16" s="224"/>
      <c r="N16" s="224"/>
      <c r="O16" s="224"/>
      <c r="P16" s="185"/>
      <c r="Q16" s="225"/>
      <c r="R16" s="182" t="s">
        <v>2104</v>
      </c>
      <c r="S16" s="181" t="str">
        <f t="shared" ca="1" si="0"/>
        <v>US</v>
      </c>
      <c r="T16" s="181" t="str">
        <f ca="1">IF(B16="","",IF(ISERROR(MATCH($J16,[1]SorP!$B$1:$B$6226,0)),"",INDIRECT("'SorP'!$A$"&amp;MATCH($S16&amp;$J16,[1]SorP!C:C,0))))</f>
        <v>US-OH</v>
      </c>
      <c r="U16" s="201"/>
      <c r="V16" s="226">
        <f>IF(C16="",NA(),IF(OR(C16="Smelter not listed",C16="Smelter not yet identified"),MATCH($B16&amp;$D16,'[1]Smelter Look-up'!$J:$J,0),MATCH($B16&amp;$C16,'[1]Smelter Look-up'!$J:$J,0)))</f>
        <v>473</v>
      </c>
      <c r="X16" s="227">
        <f t="shared" si="1"/>
        <v>0</v>
      </c>
      <c r="AB16" s="228" t="str">
        <f t="shared" si="2"/>
        <v>TinMetallic Resources, Inc.</v>
      </c>
    </row>
    <row r="17" spans="1:28" s="227" customFormat="1" ht="24" customHeight="1">
      <c r="A17" s="262"/>
      <c r="B17" s="182" t="s">
        <v>1099</v>
      </c>
      <c r="C17" s="186" t="s">
        <v>877</v>
      </c>
      <c r="D17" s="230"/>
      <c r="E17" s="182" t="s">
        <v>1077</v>
      </c>
      <c r="F17" s="182" t="s">
        <v>1374</v>
      </c>
      <c r="G17" s="182" t="s">
        <v>13177</v>
      </c>
      <c r="H17" s="183">
        <v>0</v>
      </c>
      <c r="I17" s="184" t="s">
        <v>1541</v>
      </c>
      <c r="J17" s="184" t="s">
        <v>1542</v>
      </c>
      <c r="K17" s="224"/>
      <c r="L17" s="224"/>
      <c r="M17" s="224"/>
      <c r="N17" s="224"/>
      <c r="O17" s="224"/>
      <c r="P17" s="185"/>
      <c r="Q17" s="225"/>
      <c r="R17" s="182" t="s">
        <v>877</v>
      </c>
      <c r="S17" s="181" t="str">
        <f t="shared" ca="1" si="0"/>
        <v>JP</v>
      </c>
      <c r="T17" s="181" t="str">
        <f ca="1">IF(B17="","",IF(ISERROR(MATCH($J17,[1]SorP!$B$1:$B$6226,0)),"",INDIRECT("'SorP'!$A$"&amp;MATCH($S17&amp;$J17,[1]SorP!C:C,0))))</f>
        <v>JP-05</v>
      </c>
      <c r="U17" s="201"/>
      <c r="V17" s="226">
        <f>IF(C17="",NA(),IF(OR(C17="Smelter not listed",C17="Smelter not yet identified"),MATCH($B17&amp;$D17,'[1]Smelter Look-up'!$J:$J,0),MATCH($B17&amp;$C17,'[1]Smelter Look-up'!$J:$J,0)))</f>
        <v>425</v>
      </c>
      <c r="X17" s="227">
        <f t="shared" si="1"/>
        <v>0</v>
      </c>
      <c r="AB17" s="228" t="str">
        <f t="shared" si="2"/>
        <v>TinDowa</v>
      </c>
    </row>
    <row r="18" spans="1:28" s="227" customFormat="1" ht="34.5" customHeight="1">
      <c r="A18" s="181"/>
      <c r="B18" s="182" t="s">
        <v>1099</v>
      </c>
      <c r="C18" s="186" t="s">
        <v>2482</v>
      </c>
      <c r="D18" s="230"/>
      <c r="E18" s="182" t="s">
        <v>1065</v>
      </c>
      <c r="F18" s="182" t="s">
        <v>2483</v>
      </c>
      <c r="G18" s="182" t="s">
        <v>13177</v>
      </c>
      <c r="H18" s="183">
        <v>0</v>
      </c>
      <c r="I18" s="184" t="s">
        <v>2491</v>
      </c>
      <c r="J18" s="184" t="s">
        <v>1640</v>
      </c>
      <c r="K18" s="224"/>
      <c r="L18" s="224"/>
      <c r="M18" s="224"/>
      <c r="N18" s="224"/>
      <c r="O18" s="224"/>
      <c r="P18" s="185"/>
      <c r="Q18" s="225"/>
      <c r="R18" s="182" t="s">
        <v>2482</v>
      </c>
      <c r="S18" s="181" t="str">
        <f t="shared" ca="1" si="0"/>
        <v>BR</v>
      </c>
      <c r="T18" s="181" t="str">
        <f ca="1">IF(B18="","",IF(ISERROR(MATCH($J18,[1]SorP!$B$1:$B$6226,0)),"",INDIRECT("'SorP'!$A$"&amp;MATCH($S18&amp;$J18,[1]SorP!C:C,0))))</f>
        <v>BR-SP</v>
      </c>
      <c r="U18" s="201"/>
      <c r="V18" s="226">
        <f>IF(C18="",NA(),IF(OR(C18="Smelter not listed",C18="Smelter not yet identified"),MATCH($B18&amp;$D18,'[1]Smelter Look-up'!$J:$J,0),MATCH($B18&amp;$C18,'[1]Smelter Look-up'!$J:$J,0)))</f>
        <v>517</v>
      </c>
      <c r="X18" s="227">
        <f t="shared" si="1"/>
        <v>0</v>
      </c>
      <c r="AB18" s="228" t="str">
        <f t="shared" si="2"/>
        <v>TinSuper Ligas</v>
      </c>
    </row>
    <row r="19" spans="1:28" s="227" customFormat="1" ht="24.75" customHeight="1">
      <c r="A19" s="181"/>
      <c r="B19" s="182" t="s">
        <v>1099</v>
      </c>
      <c r="C19" s="186" t="s">
        <v>13121</v>
      </c>
      <c r="D19" s="230"/>
      <c r="E19" s="182" t="s">
        <v>2384</v>
      </c>
      <c r="F19" s="182" t="s">
        <v>13122</v>
      </c>
      <c r="G19" s="182" t="s">
        <v>13177</v>
      </c>
      <c r="H19" s="183">
        <v>0</v>
      </c>
      <c r="I19" s="184" t="s">
        <v>13123</v>
      </c>
      <c r="J19" s="184" t="s">
        <v>1699</v>
      </c>
      <c r="K19" s="224"/>
      <c r="L19" s="224"/>
      <c r="M19" s="224"/>
      <c r="N19" s="224"/>
      <c r="O19" s="224"/>
      <c r="P19" s="185"/>
      <c r="Q19" s="225"/>
      <c r="R19" s="182" t="s">
        <v>13121</v>
      </c>
      <c r="S19" s="181" t="str">
        <f t="shared" ca="1" si="0"/>
        <v>US</v>
      </c>
      <c r="T19" s="181" t="str">
        <f ca="1">IF(B19="","",IF(ISERROR(MATCH($J19,[1]SorP!$B$1:$B$6226,0)),"",INDIRECT("'SorP'!$A$"&amp;MATCH($S19&amp;$J19,[1]SorP!C:C,0))))</f>
        <v>US-PA</v>
      </c>
      <c r="U19" s="201"/>
      <c r="V19" s="226">
        <f>IF(C19="",NA(),IF(OR(C19="Smelter not listed",C19="Smelter not yet identified"),MATCH($B19&amp;$D19,'[1]Smelter Look-up'!$J:$J,0),MATCH($B19&amp;$C19,'[1]Smelter Look-up'!$J:$J,0)))</f>
        <v>525</v>
      </c>
      <c r="X19" s="227">
        <f t="shared" si="1"/>
        <v>0</v>
      </c>
      <c r="AB19" s="228" t="str">
        <f t="shared" si="2"/>
        <v>TinTin Technology &amp; Refining</v>
      </c>
    </row>
    <row r="20" spans="1:28" s="227" customFormat="1" ht="31.5" customHeight="1">
      <c r="A20" s="181"/>
      <c r="B20" s="182" t="s">
        <v>1099</v>
      </c>
      <c r="C20" s="186" t="s">
        <v>2121</v>
      </c>
      <c r="D20" s="230"/>
      <c r="E20" s="182" t="s">
        <v>1065</v>
      </c>
      <c r="F20" s="182" t="s">
        <v>131</v>
      </c>
      <c r="G20" s="182" t="s">
        <v>13177</v>
      </c>
      <c r="H20" s="183">
        <v>0</v>
      </c>
      <c r="I20" s="184" t="s">
        <v>1683</v>
      </c>
      <c r="J20" s="184" t="s">
        <v>1515</v>
      </c>
      <c r="K20" s="224"/>
      <c r="L20" s="224"/>
      <c r="M20" s="224"/>
      <c r="N20" s="224"/>
      <c r="O20" s="224"/>
      <c r="P20" s="185"/>
      <c r="Q20" s="225"/>
      <c r="R20" s="182" t="s">
        <v>2121</v>
      </c>
      <c r="S20" s="181" t="str">
        <f t="shared" ca="1" si="0"/>
        <v>BR</v>
      </c>
      <c r="T20" s="181" t="str">
        <f ca="1">IF(B20="","",IF(ISERROR(MATCH($J20,[1]SorP!$B$1:$B$6226,0)),"",INDIRECT("'SorP'!$A$"&amp;MATCH($S20&amp;$J20,[1]SorP!C:C,0))))</f>
        <v>BR-MG</v>
      </c>
      <c r="U20" s="201"/>
      <c r="V20" s="226">
        <f>IF(C20="",NA(),IF(OR(C20="Smelter not listed",C20="Smelter not yet identified"),MATCH($B20&amp;$D20,'[1]Smelter Look-up'!$J:$J,0),MATCH($B20&amp;$C20,'[1]Smelter Look-up'!$J:$J,0)))</f>
        <v>467</v>
      </c>
      <c r="X20" s="227">
        <f t="shared" si="1"/>
        <v>0</v>
      </c>
      <c r="AB20" s="228" t="str">
        <f t="shared" si="2"/>
        <v>TinMagnu's Minerais Metais e Ligas Ltda.</v>
      </c>
    </row>
    <row r="21" spans="1:28" s="227" customFormat="1" ht="22.5" customHeight="1">
      <c r="A21" s="181"/>
      <c r="B21" s="182" t="s">
        <v>1099</v>
      </c>
      <c r="C21" s="186" t="s">
        <v>15303</v>
      </c>
      <c r="D21" s="230"/>
      <c r="E21" s="182" t="s">
        <v>1069</v>
      </c>
      <c r="F21" s="182" t="s">
        <v>766</v>
      </c>
      <c r="G21" s="182" t="s">
        <v>13177</v>
      </c>
      <c r="H21" s="183">
        <v>0</v>
      </c>
      <c r="I21" s="184" t="s">
        <v>2398</v>
      </c>
      <c r="J21" s="184" t="s">
        <v>13540</v>
      </c>
      <c r="K21" s="224"/>
      <c r="L21" s="224"/>
      <c r="M21" s="224"/>
      <c r="N21" s="224"/>
      <c r="O21" s="224"/>
      <c r="P21" s="185"/>
      <c r="Q21" s="225"/>
      <c r="R21" s="182" t="s">
        <v>15303</v>
      </c>
      <c r="S21" s="181" t="str">
        <f t="shared" ca="1" si="0"/>
        <v>CN</v>
      </c>
      <c r="T21" s="181" t="str">
        <f ca="1">IF(B21="","",IF(ISERROR(MATCH($J21,[1]SorP!$B$1:$B$6226,0)),"",INDIRECT("'SorP'!$A$"&amp;MATCH($S21&amp;$J21,[1]SorP!C:C,0))))</f>
        <v>CN-YN</v>
      </c>
      <c r="U21" s="201"/>
      <c r="V21" s="226">
        <f>IF(C21="",NA(),IF(OR(C21="Smelter not listed",C21="Smelter not yet identified"),MATCH($B21&amp;$D21,'[1]Smelter Look-up'!$J:$J,0),MATCH($B21&amp;$C21,'[1]Smelter Look-up'!$J:$J,0)))</f>
        <v>524</v>
      </c>
      <c r="X21" s="227">
        <f t="shared" si="1"/>
        <v>0</v>
      </c>
      <c r="AB21" s="228" t="str">
        <f t="shared" si="2"/>
        <v>TinTin Smelting Branch of Yunnan Tin Co., Ltd.</v>
      </c>
    </row>
    <row r="22" spans="1:28" s="227" customFormat="1" ht="39.75" customHeight="1">
      <c r="A22" s="181"/>
      <c r="B22" s="182" t="s">
        <v>1099</v>
      </c>
      <c r="C22" s="186" t="s">
        <v>2480</v>
      </c>
      <c r="D22" s="230"/>
      <c r="E22" s="182" t="s">
        <v>1069</v>
      </c>
      <c r="F22" s="182" t="s">
        <v>2481</v>
      </c>
      <c r="G22" s="182" t="s">
        <v>13177</v>
      </c>
      <c r="H22" s="183">
        <v>0</v>
      </c>
      <c r="I22" s="184" t="s">
        <v>1781</v>
      </c>
      <c r="J22" s="184" t="s">
        <v>13536</v>
      </c>
      <c r="K22" s="224"/>
      <c r="L22" s="224"/>
      <c r="M22" s="224"/>
      <c r="N22" s="224"/>
      <c r="O22" s="224"/>
      <c r="P22" s="185"/>
      <c r="Q22" s="225"/>
      <c r="R22" s="182" t="s">
        <v>2480</v>
      </c>
      <c r="S22" s="181" t="str">
        <f t="shared" ca="1" si="0"/>
        <v>CN</v>
      </c>
      <c r="T22" s="181" t="str">
        <f ca="1">IF(B22="","",IF(ISERROR(MATCH($J22,[1]SorP!$B$1:$B$6226,0)),"",INDIRECT("'SorP'!$A$"&amp;MATCH($S22&amp;$J22,[1]SorP!C:C,0))))</f>
        <v>CN-GD</v>
      </c>
      <c r="U22" s="201"/>
      <c r="V22" s="226">
        <f>IF(C22="",NA(),IF(OR(C22="Smelter not listed",C22="Smelter not yet identified"),MATCH($B22&amp;$D22,'[1]Smelter Look-up'!$J:$J,0),MATCH($B22&amp;$C22,'[1]Smelter Look-up'!$J:$J,0)))</f>
        <v>450</v>
      </c>
      <c r="X22" s="227">
        <f t="shared" si="1"/>
        <v>0</v>
      </c>
      <c r="AB22" s="228" t="str">
        <f t="shared" si="2"/>
        <v>TinGuangdong Hanhe Non-Ferrous Metal Co., Ltd.</v>
      </c>
    </row>
    <row r="23" spans="1:28" s="227" customFormat="1" ht="30.75" customHeight="1">
      <c r="A23" s="181"/>
      <c r="B23" s="182" t="s">
        <v>1099</v>
      </c>
      <c r="C23" s="186" t="s">
        <v>1131</v>
      </c>
      <c r="D23" s="230"/>
      <c r="E23" s="182" t="s">
        <v>1077</v>
      </c>
      <c r="F23" s="182" t="s">
        <v>755</v>
      </c>
      <c r="G23" s="182" t="s">
        <v>13177</v>
      </c>
      <c r="H23" s="183">
        <v>0</v>
      </c>
      <c r="I23" s="184" t="s">
        <v>15643</v>
      </c>
      <c r="J23" s="184" t="s">
        <v>6618</v>
      </c>
      <c r="K23" s="224"/>
      <c r="L23" s="224"/>
      <c r="M23" s="224"/>
      <c r="N23" s="224"/>
      <c r="O23" s="224"/>
      <c r="P23" s="185"/>
      <c r="Q23" s="225"/>
      <c r="R23" s="182" t="s">
        <v>1131</v>
      </c>
      <c r="S23" s="181" t="str">
        <f t="shared" ca="1" si="0"/>
        <v>JP</v>
      </c>
      <c r="T23" s="181" t="str">
        <f ca="1">IF(B23="","",IF(ISERROR(MATCH($J23,[1]SorP!$B$1:$B$6226,0)),"",INDIRECT("'SorP'!$A$"&amp;MATCH($S23&amp;$J23,[1]SorP!C:C,0))))</f>
        <v>JP-28</v>
      </c>
      <c r="U23" s="201"/>
      <c r="V23" s="226">
        <f>IF(C23="",NA(),IF(OR(C23="Smelter not listed",C23="Smelter not yet identified"),MATCH($B23&amp;$D23,'[1]Smelter Look-up'!$J:$J,0),MATCH($B23&amp;$C23,'[1]Smelter Look-up'!$J:$J,0)))</f>
        <v>482</v>
      </c>
      <c r="X23" s="227">
        <f t="shared" si="1"/>
        <v>0</v>
      </c>
      <c r="AB23" s="228" t="str">
        <f t="shared" si="2"/>
        <v>TinMitsubishi Materials Corporation</v>
      </c>
    </row>
    <row r="24" spans="1:28" s="227" customFormat="1" ht="42" customHeight="1">
      <c r="A24" s="181"/>
      <c r="B24" s="182" t="s">
        <v>1099</v>
      </c>
      <c r="C24" s="186" t="s">
        <v>12876</v>
      </c>
      <c r="D24" s="230"/>
      <c r="E24" s="182" t="s">
        <v>1069</v>
      </c>
      <c r="F24" s="182" t="s">
        <v>12877</v>
      </c>
      <c r="G24" s="182" t="s">
        <v>13177</v>
      </c>
      <c r="H24" s="183">
        <v>0</v>
      </c>
      <c r="I24" s="184" t="s">
        <v>12893</v>
      </c>
      <c r="J24" s="184" t="s">
        <v>13514</v>
      </c>
      <c r="K24" s="224"/>
      <c r="L24" s="224"/>
      <c r="M24" s="224"/>
      <c r="N24" s="224"/>
      <c r="O24" s="224"/>
      <c r="P24" s="185"/>
      <c r="Q24" s="225"/>
      <c r="R24" s="182" t="s">
        <v>12876</v>
      </c>
      <c r="S24" s="181" t="str">
        <f t="shared" ca="1" si="0"/>
        <v>CN</v>
      </c>
      <c r="T24" s="181" t="str">
        <f ca="1">IF(B24="","",IF(ISERROR(MATCH($J24,[1]SorP!$B$1:$B$6226,0)),"",INDIRECT("'SorP'!$A$"&amp;MATCH($S24&amp;$J24,[1]SorP!C:C,0))))</f>
        <v>CN-NM</v>
      </c>
      <c r="U24" s="201"/>
      <c r="V24" s="226">
        <f>IF(C24="",NA(),IF(OR(C24="Smelter not listed",C24="Smelter not yet identified"),MATCH($B24&amp;$D24,'[1]Smelter Look-up'!$J:$J,0),MATCH($B24&amp;$C24,'[1]Smelter Look-up'!$J:$J,0)))</f>
        <v>409</v>
      </c>
      <c r="X24" s="227">
        <f t="shared" si="1"/>
        <v>0</v>
      </c>
      <c r="AB24" s="228" t="str">
        <f t="shared" si="2"/>
        <v>TinChifeng Dajingzi Tin Industry Co., Ltd.</v>
      </c>
    </row>
    <row r="25" spans="1:28" s="227" customFormat="1" ht="38.25">
      <c r="A25" s="181"/>
      <c r="B25" s="182" t="s">
        <v>1099</v>
      </c>
      <c r="C25" s="186" t="s">
        <v>14957</v>
      </c>
      <c r="D25" s="230"/>
      <c r="E25" s="182" t="s">
        <v>1071</v>
      </c>
      <c r="F25" s="182" t="s">
        <v>14958</v>
      </c>
      <c r="G25" s="182" t="s">
        <v>13177</v>
      </c>
      <c r="H25" s="183">
        <v>0</v>
      </c>
      <c r="I25" s="184" t="s">
        <v>15696</v>
      </c>
      <c r="J25" s="184" t="s">
        <v>3602</v>
      </c>
      <c r="K25" s="224"/>
      <c r="L25" s="224"/>
      <c r="M25" s="224"/>
      <c r="N25" s="224"/>
      <c r="O25" s="224"/>
      <c r="P25" s="185"/>
      <c r="Q25" s="225"/>
      <c r="R25" s="182" t="s">
        <v>14957</v>
      </c>
      <c r="S25" s="181" t="str">
        <f t="shared" ca="1" si="0"/>
        <v>ES</v>
      </c>
      <c r="T25" s="181" t="str">
        <f ca="1">IF(B25="","",IF(ISERROR(MATCH($J25,[1]SorP!$B$1:$B$6226,0)),"",INDIRECT("'SorP'!$A$"&amp;MATCH($S25&amp;$J25,[1]SorP!C:C,0))))</f>
        <v>ES-TO</v>
      </c>
      <c r="U25" s="201"/>
      <c r="V25" s="226">
        <f>IF(C25="",NA(),IF(OR(C25="Smelter not listed",C25="Smelter not yet identified"),MATCH($B25&amp;$D25,'[1]Smelter Look-up'!$J:$J,0),MATCH($B25&amp;$C25,'[1]Smelter Look-up'!$J:$J,0)))</f>
        <v>419</v>
      </c>
      <c r="X25" s="227">
        <f t="shared" si="1"/>
        <v>0</v>
      </c>
      <c r="AB25" s="228" t="str">
        <f t="shared" si="2"/>
        <v>TinCRM Synergies</v>
      </c>
    </row>
    <row r="26" spans="1:28" s="227" customFormat="1" ht="102">
      <c r="A26" s="181"/>
      <c r="B26" s="182" t="s">
        <v>1099</v>
      </c>
      <c r="C26" s="186" t="s">
        <v>15634</v>
      </c>
      <c r="D26" s="230"/>
      <c r="E26" s="182" t="s">
        <v>1084</v>
      </c>
      <c r="F26" s="182" t="s">
        <v>15635</v>
      </c>
      <c r="G26" s="182" t="s">
        <v>13177</v>
      </c>
      <c r="H26" s="183">
        <v>0</v>
      </c>
      <c r="I26" s="184" t="s">
        <v>15645</v>
      </c>
      <c r="J26" s="184" t="s">
        <v>8641</v>
      </c>
      <c r="K26" s="224"/>
      <c r="L26" s="224"/>
      <c r="M26" s="224"/>
      <c r="N26" s="224"/>
      <c r="O26" s="224"/>
      <c r="P26" s="185"/>
      <c r="Q26" s="225"/>
      <c r="R26" s="182" t="s">
        <v>15634</v>
      </c>
      <c r="S26" s="181" t="str">
        <f t="shared" ca="1" si="0"/>
        <v>MY</v>
      </c>
      <c r="T26" s="181" t="str">
        <f ca="1">IF(B26="","",IF(ISERROR(MATCH($J26,[1]SorP!$B$1:$B$6226,0)),"",INDIRECT("'SorP'!$A$"&amp;MATCH($S26&amp;$J26,[1]SorP!C:C,0))))</f>
        <v>MY-10</v>
      </c>
      <c r="U26" s="201"/>
      <c r="V26" s="226">
        <f>IF(C26="",NA(),IF(OR(C26="Smelter not listed",C26="Smelter not yet identified"),MATCH($B26&amp;$D26,'[1]Smelter Look-up'!$J:$J,0),MATCH($B26&amp;$C26,'[1]Smelter Look-up'!$J:$J,0)))</f>
        <v>469</v>
      </c>
      <c r="X26" s="227">
        <f t="shared" si="1"/>
        <v>0</v>
      </c>
      <c r="AB26" s="228" t="str">
        <f t="shared" si="2"/>
        <v>TinMalaysia Smelting Corporation Berhad (Port Klang)</v>
      </c>
    </row>
    <row r="27" spans="1:28" s="227" customFormat="1" ht="35.25" customHeight="1">
      <c r="A27" s="181"/>
      <c r="B27" s="182" t="s">
        <v>1099</v>
      </c>
      <c r="C27" s="186" t="s">
        <v>2287</v>
      </c>
      <c r="D27" s="230"/>
      <c r="E27" s="182" t="s">
        <v>1069</v>
      </c>
      <c r="F27" s="182" t="s">
        <v>2230</v>
      </c>
      <c r="G27" s="182" t="s">
        <v>13177</v>
      </c>
      <c r="H27" s="183">
        <v>0</v>
      </c>
      <c r="I27" s="184" t="s">
        <v>1733</v>
      </c>
      <c r="J27" s="184" t="s">
        <v>13535</v>
      </c>
      <c r="K27" s="224"/>
      <c r="L27" s="224"/>
      <c r="M27" s="224"/>
      <c r="N27" s="224"/>
      <c r="O27" s="224"/>
      <c r="P27" s="185"/>
      <c r="Q27" s="225"/>
      <c r="R27" s="182" t="s">
        <v>2287</v>
      </c>
      <c r="S27" s="181" t="str">
        <f t="shared" ca="1" si="0"/>
        <v>CN</v>
      </c>
      <c r="T27" s="181" t="str">
        <f ca="1">IF(B27="","",IF(ISERROR(MATCH($J27,[1]SorP!$B$1:$B$6226,0)),"",INDIRECT("'SorP'!$A$"&amp;MATCH($S27&amp;$J27,[1]SorP!C:C,0))))</f>
        <v>CN-HN</v>
      </c>
      <c r="U27" s="201"/>
      <c r="V27" s="226">
        <f>IF(C27="",NA(),IF(OR(C27="Smelter not listed",C27="Smelter not yet identified"),MATCH($B27&amp;$D27,'[1]Smelter Look-up'!$J:$J,0),MATCH($B27&amp;$C27,'[1]Smelter Look-up'!$J:$J,0)))</f>
        <v>408</v>
      </c>
      <c r="X27" s="227">
        <f t="shared" si="1"/>
        <v>0</v>
      </c>
      <c r="AB27" s="228" t="str">
        <f t="shared" si="2"/>
        <v>TinChenzhou Yunxiang Mining and Metallurgy Co., Ltd.</v>
      </c>
    </row>
    <row r="28" spans="1:28" s="227" customFormat="1" ht="33.75" customHeight="1">
      <c r="A28" s="181"/>
      <c r="B28" s="182" t="s">
        <v>1099</v>
      </c>
      <c r="C28" s="186" t="s">
        <v>15306</v>
      </c>
      <c r="D28" s="230"/>
      <c r="E28" s="182" t="s">
        <v>1074</v>
      </c>
      <c r="F28" s="182" t="s">
        <v>15307</v>
      </c>
      <c r="G28" s="182" t="s">
        <v>13177</v>
      </c>
      <c r="H28" s="183">
        <v>0</v>
      </c>
      <c r="I28" s="184" t="s">
        <v>15308</v>
      </c>
      <c r="J28" s="184" t="s">
        <v>1748</v>
      </c>
      <c r="K28" s="224"/>
      <c r="L28" s="224"/>
      <c r="M28" s="224"/>
      <c r="N28" s="224"/>
      <c r="O28" s="224"/>
      <c r="P28" s="185"/>
      <c r="Q28" s="225"/>
      <c r="R28" s="182" t="s">
        <v>15306</v>
      </c>
      <c r="S28" s="181" t="s">
        <v>12503</v>
      </c>
      <c r="T28" s="181" t="s">
        <v>6012</v>
      </c>
      <c r="U28" s="201"/>
      <c r="V28" s="226">
        <v>501</v>
      </c>
      <c r="X28" s="227">
        <v>0</v>
      </c>
      <c r="AB28" s="228" t="s">
        <v>15833</v>
      </c>
    </row>
    <row r="29" spans="1:28" s="227" customFormat="1" ht="27" customHeight="1">
      <c r="A29" s="181"/>
      <c r="B29" s="182" t="s">
        <v>1099</v>
      </c>
      <c r="C29" s="186" t="s">
        <v>610</v>
      </c>
      <c r="D29" s="230"/>
      <c r="E29" s="182" t="s">
        <v>1074</v>
      </c>
      <c r="F29" s="182" t="s">
        <v>759</v>
      </c>
      <c r="G29" s="182" t="s">
        <v>13177</v>
      </c>
      <c r="H29" s="183">
        <v>0</v>
      </c>
      <c r="I29" s="184" t="s">
        <v>1726</v>
      </c>
      <c r="J29" s="184" t="s">
        <v>12799</v>
      </c>
      <c r="K29" s="224"/>
      <c r="L29" s="224"/>
      <c r="M29" s="224"/>
      <c r="N29" s="224"/>
      <c r="O29" s="224"/>
      <c r="P29" s="185"/>
      <c r="Q29" s="225"/>
      <c r="R29" s="182" t="s">
        <v>610</v>
      </c>
      <c r="S29" s="181" t="s">
        <v>12503</v>
      </c>
      <c r="T29" s="181" t="s">
        <v>6001</v>
      </c>
      <c r="U29" s="201"/>
      <c r="V29" s="226">
        <v>502</v>
      </c>
      <c r="X29" s="227">
        <v>0</v>
      </c>
      <c r="AB29" s="228" t="s">
        <v>15834</v>
      </c>
    </row>
    <row r="30" spans="1:28" s="227" customFormat="1" ht="28.5" customHeight="1">
      <c r="A30" s="181"/>
      <c r="B30" s="182" t="s">
        <v>1099</v>
      </c>
      <c r="C30" s="186" t="s">
        <v>13713</v>
      </c>
      <c r="D30" s="230"/>
      <c r="E30" s="182" t="s">
        <v>1074</v>
      </c>
      <c r="F30" s="182" t="s">
        <v>760</v>
      </c>
      <c r="G30" s="182" t="s">
        <v>13177</v>
      </c>
      <c r="H30" s="183">
        <v>0</v>
      </c>
      <c r="I30" s="184" t="s">
        <v>1751</v>
      </c>
      <c r="J30" s="184" t="s">
        <v>12799</v>
      </c>
      <c r="K30" s="224"/>
      <c r="L30" s="224"/>
      <c r="M30" s="224"/>
      <c r="N30" s="224"/>
      <c r="O30" s="224"/>
      <c r="P30" s="185"/>
      <c r="Q30" s="225"/>
      <c r="R30" s="182" t="s">
        <v>13713</v>
      </c>
      <c r="S30" s="181" t="s">
        <v>12503</v>
      </c>
      <c r="T30" s="181" t="s">
        <v>6001</v>
      </c>
      <c r="U30" s="201"/>
      <c r="V30" s="226">
        <v>510</v>
      </c>
      <c r="X30" s="227">
        <v>0</v>
      </c>
      <c r="AB30" s="228" t="s">
        <v>15835</v>
      </c>
    </row>
    <row r="31" spans="1:28" s="227" customFormat="1" ht="24.75" customHeight="1">
      <c r="A31" s="181"/>
      <c r="B31" s="182" t="s">
        <v>1099</v>
      </c>
      <c r="C31" s="186" t="s">
        <v>13714</v>
      </c>
      <c r="D31" s="230"/>
      <c r="E31" s="182" t="s">
        <v>1074</v>
      </c>
      <c r="F31" s="182" t="s">
        <v>777</v>
      </c>
      <c r="G31" s="182" t="s">
        <v>13177</v>
      </c>
      <c r="H31" s="183">
        <v>0</v>
      </c>
      <c r="I31" s="184" t="s">
        <v>1749</v>
      </c>
      <c r="J31" s="184" t="s">
        <v>6016</v>
      </c>
      <c r="K31" s="224"/>
      <c r="L31" s="224"/>
      <c r="M31" s="224"/>
      <c r="N31" s="224"/>
      <c r="O31" s="224"/>
      <c r="P31" s="185"/>
      <c r="Q31" s="225"/>
      <c r="R31" s="182" t="s">
        <v>13714</v>
      </c>
      <c r="S31" s="181" t="s">
        <v>12503</v>
      </c>
      <c r="T31" s="181" t="s">
        <v>6015</v>
      </c>
      <c r="U31" s="201"/>
      <c r="V31" s="226">
        <v>509</v>
      </c>
      <c r="X31" s="227">
        <v>0</v>
      </c>
      <c r="AB31" s="228" t="s">
        <v>15836</v>
      </c>
    </row>
    <row r="32" spans="1:28" s="227" customFormat="1" ht="21" customHeight="1">
      <c r="A32" s="181"/>
      <c r="B32" s="182" t="s">
        <v>1099</v>
      </c>
      <c r="C32" s="186" t="s">
        <v>1367</v>
      </c>
      <c r="D32" s="230"/>
      <c r="E32" s="182" t="s">
        <v>1074</v>
      </c>
      <c r="F32" s="182" t="s">
        <v>1368</v>
      </c>
      <c r="G32" s="182" t="s">
        <v>13177</v>
      </c>
      <c r="H32" s="183">
        <v>0</v>
      </c>
      <c r="I32" s="184" t="s">
        <v>1726</v>
      </c>
      <c r="J32" s="184" t="s">
        <v>12799</v>
      </c>
      <c r="K32" s="224"/>
      <c r="L32" s="224"/>
      <c r="M32" s="224"/>
      <c r="N32" s="224"/>
      <c r="O32" s="224"/>
      <c r="P32" s="185"/>
      <c r="Q32" s="225"/>
      <c r="R32" s="182" t="s">
        <v>1367</v>
      </c>
      <c r="S32" s="181" t="s">
        <v>12503</v>
      </c>
      <c r="T32" s="181" t="s">
        <v>6001</v>
      </c>
      <c r="U32" s="201"/>
      <c r="V32" s="226">
        <v>499</v>
      </c>
      <c r="X32" s="227">
        <v>0</v>
      </c>
      <c r="AB32" s="228" t="s">
        <v>15837</v>
      </c>
    </row>
    <row r="33" spans="1:28" s="227" customFormat="1" ht="31.5" customHeight="1">
      <c r="A33" s="181"/>
      <c r="B33" s="182" t="s">
        <v>1099</v>
      </c>
      <c r="C33" s="186" t="s">
        <v>13761</v>
      </c>
      <c r="D33" s="230"/>
      <c r="E33" s="182" t="s">
        <v>1074</v>
      </c>
      <c r="F33" s="182" t="s">
        <v>13775</v>
      </c>
      <c r="G33" s="182" t="s">
        <v>13177</v>
      </c>
      <c r="H33" s="183">
        <v>0</v>
      </c>
      <c r="I33" s="184" t="s">
        <v>14989</v>
      </c>
      <c r="J33" s="184" t="s">
        <v>12799</v>
      </c>
      <c r="K33" s="224"/>
      <c r="L33" s="224"/>
      <c r="M33" s="224"/>
      <c r="N33" s="224"/>
      <c r="O33" s="224"/>
      <c r="P33" s="185"/>
      <c r="Q33" s="225"/>
      <c r="R33" s="182" t="s">
        <v>13761</v>
      </c>
      <c r="S33" s="181" t="s">
        <v>12503</v>
      </c>
      <c r="T33" s="181" t="s">
        <v>6001</v>
      </c>
      <c r="U33" s="201"/>
      <c r="V33" s="226">
        <v>503</v>
      </c>
      <c r="X33" s="227">
        <v>0</v>
      </c>
      <c r="AB33" s="228" t="s">
        <v>15838</v>
      </c>
    </row>
    <row r="34" spans="1:28" s="227" customFormat="1" ht="33" customHeight="1">
      <c r="A34" s="181"/>
      <c r="B34" s="182" t="s">
        <v>1099</v>
      </c>
      <c r="C34" s="186" t="s">
        <v>15344</v>
      </c>
      <c r="D34" s="230"/>
      <c r="E34" s="182" t="s">
        <v>1074</v>
      </c>
      <c r="F34" s="182" t="s">
        <v>15345</v>
      </c>
      <c r="G34" s="182" t="s">
        <v>13177</v>
      </c>
      <c r="H34" s="183">
        <v>0</v>
      </c>
      <c r="I34" s="184" t="s">
        <v>15351</v>
      </c>
      <c r="J34" s="184" t="s">
        <v>12799</v>
      </c>
      <c r="K34" s="224"/>
      <c r="L34" s="224"/>
      <c r="M34" s="224"/>
      <c r="N34" s="224"/>
      <c r="O34" s="224"/>
      <c r="P34" s="185"/>
      <c r="Q34" s="225"/>
      <c r="R34" s="182" t="s">
        <v>15344</v>
      </c>
      <c r="S34" s="181" t="s">
        <v>12503</v>
      </c>
      <c r="T34" s="181" t="s">
        <v>6001</v>
      </c>
      <c r="U34" s="201"/>
      <c r="V34" s="226">
        <v>504</v>
      </c>
      <c r="X34" s="227">
        <v>0</v>
      </c>
      <c r="AB34" s="228" t="s">
        <v>15839</v>
      </c>
    </row>
    <row r="35" spans="1:28" s="227" customFormat="1" ht="33.75" customHeight="1">
      <c r="A35" s="181"/>
      <c r="B35" s="182" t="s">
        <v>1099</v>
      </c>
      <c r="C35" s="186" t="s">
        <v>15309</v>
      </c>
      <c r="D35" s="230"/>
      <c r="E35" s="182" t="s">
        <v>1074</v>
      </c>
      <c r="F35" s="182" t="s">
        <v>15310</v>
      </c>
      <c r="G35" s="182" t="s">
        <v>13177</v>
      </c>
      <c r="H35" s="183">
        <v>0</v>
      </c>
      <c r="I35" s="184" t="s">
        <v>1726</v>
      </c>
      <c r="J35" s="184" t="s">
        <v>12799</v>
      </c>
      <c r="K35" s="224"/>
      <c r="L35" s="224"/>
      <c r="M35" s="224"/>
      <c r="N35" s="224"/>
      <c r="O35" s="224"/>
      <c r="P35" s="185"/>
      <c r="Q35" s="225"/>
      <c r="R35" s="182" t="s">
        <v>15309</v>
      </c>
      <c r="S35" s="181" t="s">
        <v>12503</v>
      </c>
      <c r="T35" s="181" t="s">
        <v>6001</v>
      </c>
      <c r="U35" s="201"/>
      <c r="V35" s="226">
        <v>506</v>
      </c>
      <c r="X35" s="227">
        <v>0</v>
      </c>
      <c r="AB35" s="228" t="s">
        <v>15840</v>
      </c>
    </row>
    <row r="36" spans="1:28" s="227" customFormat="1" ht="34.5" customHeight="1">
      <c r="A36" s="181"/>
      <c r="B36" s="182" t="s">
        <v>1099</v>
      </c>
      <c r="C36" s="186" t="s">
        <v>15349</v>
      </c>
      <c r="D36" s="230"/>
      <c r="E36" s="182" t="s">
        <v>1074</v>
      </c>
      <c r="F36" s="182" t="s">
        <v>15350</v>
      </c>
      <c r="G36" s="182" t="s">
        <v>13177</v>
      </c>
      <c r="H36" s="183">
        <v>0</v>
      </c>
      <c r="I36" s="184" t="s">
        <v>15353</v>
      </c>
      <c r="J36" s="184" t="s">
        <v>12799</v>
      </c>
      <c r="K36" s="224"/>
      <c r="L36" s="224"/>
      <c r="M36" s="224"/>
      <c r="N36" s="224"/>
      <c r="O36" s="224"/>
      <c r="P36" s="185"/>
      <c r="Q36" s="225"/>
      <c r="R36" s="182" t="s">
        <v>15349</v>
      </c>
      <c r="S36" s="181" t="s">
        <v>12503</v>
      </c>
      <c r="T36" s="181" t="s">
        <v>6001</v>
      </c>
      <c r="U36" s="201"/>
      <c r="V36" s="226">
        <v>500</v>
      </c>
      <c r="X36" s="227">
        <v>0</v>
      </c>
      <c r="AB36" s="228" t="s">
        <v>15841</v>
      </c>
    </row>
    <row r="37" spans="1:28" s="227" customFormat="1" ht="29.25" customHeight="1">
      <c r="A37" s="181"/>
      <c r="B37" s="182" t="s">
        <v>1099</v>
      </c>
      <c r="C37" s="186" t="s">
        <v>15624</v>
      </c>
      <c r="D37" s="230"/>
      <c r="E37" s="182" t="s">
        <v>1074</v>
      </c>
      <c r="F37" s="182" t="s">
        <v>15625</v>
      </c>
      <c r="G37" s="182" t="s">
        <v>13177</v>
      </c>
      <c r="H37" s="183">
        <v>0</v>
      </c>
      <c r="I37" s="184" t="s">
        <v>14986</v>
      </c>
      <c r="J37" s="184" t="s">
        <v>12799</v>
      </c>
      <c r="K37" s="224"/>
      <c r="L37" s="224"/>
      <c r="M37" s="224"/>
      <c r="N37" s="224"/>
      <c r="O37" s="224"/>
      <c r="P37" s="185"/>
      <c r="Q37" s="225"/>
      <c r="R37" s="182" t="s">
        <v>15624</v>
      </c>
      <c r="S37" s="181" t="s">
        <v>12503</v>
      </c>
      <c r="T37" s="181" t="s">
        <v>6001</v>
      </c>
      <c r="U37" s="201"/>
      <c r="V37" s="226">
        <v>507</v>
      </c>
      <c r="X37" s="227">
        <v>0</v>
      </c>
      <c r="AB37" s="228" t="s">
        <v>15842</v>
      </c>
    </row>
    <row r="38" spans="1:28" s="227" customFormat="1" ht="31.5" customHeight="1">
      <c r="A38" s="181"/>
      <c r="B38" s="182" t="s">
        <v>1099</v>
      </c>
      <c r="C38" s="186" t="s">
        <v>15713</v>
      </c>
      <c r="D38" s="230"/>
      <c r="E38" s="182" t="s">
        <v>1074</v>
      </c>
      <c r="F38" s="182" t="s">
        <v>15714</v>
      </c>
      <c r="G38" s="182" t="s">
        <v>13177</v>
      </c>
      <c r="H38" s="183">
        <v>0</v>
      </c>
      <c r="I38" s="184" t="s">
        <v>14986</v>
      </c>
      <c r="J38" s="184" t="s">
        <v>12799</v>
      </c>
      <c r="K38" s="224"/>
      <c r="L38" s="224"/>
      <c r="M38" s="224"/>
      <c r="N38" s="224"/>
      <c r="O38" s="224"/>
      <c r="P38" s="185"/>
      <c r="Q38" s="225"/>
      <c r="R38" s="182" t="s">
        <v>15713</v>
      </c>
      <c r="S38" s="181" t="s">
        <v>12503</v>
      </c>
      <c r="T38" s="181" t="s">
        <v>6001</v>
      </c>
      <c r="U38" s="201"/>
      <c r="V38" s="226">
        <v>505</v>
      </c>
      <c r="X38" s="227">
        <v>0</v>
      </c>
      <c r="AB38" s="228" t="s">
        <v>15843</v>
      </c>
    </row>
    <row r="39" spans="1:28" s="227" customFormat="1" ht="25.5">
      <c r="A39" s="181"/>
      <c r="B39" s="182" t="s">
        <v>1098</v>
      </c>
      <c r="C39" s="186" t="s">
        <v>2269</v>
      </c>
      <c r="D39" s="230"/>
      <c r="E39" s="182" t="s">
        <v>13409</v>
      </c>
      <c r="F39" s="182" t="s">
        <v>2270</v>
      </c>
      <c r="G39" s="182" t="s">
        <v>13177</v>
      </c>
      <c r="H39" s="183">
        <v>0</v>
      </c>
      <c r="I39" s="184" t="s">
        <v>2271</v>
      </c>
      <c r="J39" s="184" t="s">
        <v>4102</v>
      </c>
      <c r="K39" s="224"/>
      <c r="L39" s="224"/>
      <c r="M39" s="224"/>
      <c r="N39" s="224"/>
      <c r="O39" s="224"/>
      <c r="P39" s="185"/>
      <c r="Q39" s="225"/>
      <c r="R39" s="182" t="s">
        <v>2269</v>
      </c>
      <c r="S39" s="181" t="str">
        <f t="shared" ref="S39:S63" ca="1" si="3">IF(B39="","",IF(ISERROR(MATCH($E39,CL,0)),"Unknown",INDIRECT("'C'!$A$"&amp;MATCH($E39,CL,0)+1)))</f>
        <v>CZ</v>
      </c>
      <c r="T39" s="181" t="str">
        <f ca="1">IF(B39="","",IF(ISERROR(MATCH($J39,[1]SorP!$B$1:$B$6226,0)),"",INDIRECT("'SorP'!$A$"&amp;MATCH($S39&amp;$J39,[1]SorP!C:C,0))))</f>
        <v>CZ-20A</v>
      </c>
      <c r="U39" s="201"/>
      <c r="V39" s="226">
        <f>IF(C39="",NA(),IF(OR(C39="Smelter not listed",C39="Smelter not yet identified"),MATCH($B39&amp;$D39,'[1]Smelter Look-up'!$J:$J,0),MATCH($B39&amp;$C39,'[1]Smelter Look-up'!$J:$J,0)))</f>
        <v>233</v>
      </c>
      <c r="X39" s="227">
        <f t="shared" ref="X39:X65" si="4">IF(AND(C39="Smelter not listed",OR(LEN(D39)=0,LEN(E39)=0)),1,0)</f>
        <v>0</v>
      </c>
      <c r="AB39" s="228" t="str">
        <f t="shared" ref="AB39:AB65" si="5">B39&amp;C39</f>
        <v>GoldSAFINA A.S.</v>
      </c>
    </row>
    <row r="40" spans="1:28" s="227" customFormat="1" ht="63.75">
      <c r="A40" s="181"/>
      <c r="B40" s="182" t="s">
        <v>1098</v>
      </c>
      <c r="C40" s="186" t="s">
        <v>2155</v>
      </c>
      <c r="D40" s="230"/>
      <c r="E40" s="182" t="s">
        <v>1070</v>
      </c>
      <c r="F40" s="182" t="s">
        <v>2157</v>
      </c>
      <c r="G40" s="182" t="s">
        <v>13177</v>
      </c>
      <c r="H40" s="183">
        <v>0</v>
      </c>
      <c r="I40" s="184" t="s">
        <v>1510</v>
      </c>
      <c r="J40" s="184" t="s">
        <v>1511</v>
      </c>
      <c r="K40" s="224"/>
      <c r="L40" s="224"/>
      <c r="M40" s="224"/>
      <c r="N40" s="224"/>
      <c r="O40" s="224"/>
      <c r="P40" s="185"/>
      <c r="Q40" s="225"/>
      <c r="R40" s="182" t="s">
        <v>2155</v>
      </c>
      <c r="S40" s="181" t="str">
        <f t="shared" ca="1" si="3"/>
        <v>DE</v>
      </c>
      <c r="T40" s="181" t="str">
        <f ca="1">IF(B40="","",IF(ISERROR(MATCH($J40,[1]SorP!$B$1:$B$6226,0)),"",INDIRECT("'SorP'!$A$"&amp;MATCH($S40&amp;$J40,[1]SorP!C:C,0))))</f>
        <v>DE-BW</v>
      </c>
      <c r="U40" s="201"/>
      <c r="V40" s="226">
        <f>IF(C40="",NA(),IF(OR(C40="Smelter not listed",C40="Smelter not yet identified"),MATCH($B40&amp;$D40,'[1]Smelter Look-up'!$J:$J,0),MATCH($B40&amp;$C40,'[1]Smelter Look-up'!$J:$J,0)))</f>
        <v>307</v>
      </c>
      <c r="X40" s="227">
        <f t="shared" si="4"/>
        <v>0</v>
      </c>
      <c r="AB40" s="228" t="str">
        <f t="shared" si="5"/>
        <v>GoldWIELAND Edelmetalle GmbH</v>
      </c>
    </row>
    <row r="41" spans="1:28" s="227" customFormat="1" ht="38.25">
      <c r="A41" s="181"/>
      <c r="B41" s="182" t="s">
        <v>1098</v>
      </c>
      <c r="C41" s="186" t="s">
        <v>524</v>
      </c>
      <c r="D41" s="230"/>
      <c r="E41" s="182" t="s">
        <v>1077</v>
      </c>
      <c r="F41" s="182" t="s">
        <v>650</v>
      </c>
      <c r="G41" s="182" t="s">
        <v>13177</v>
      </c>
      <c r="H41" s="183">
        <v>0</v>
      </c>
      <c r="I41" s="184" t="s">
        <v>1537</v>
      </c>
      <c r="J41" s="184" t="s">
        <v>1509</v>
      </c>
      <c r="K41" s="224"/>
      <c r="L41" s="224"/>
      <c r="M41" s="224"/>
      <c r="N41" s="224"/>
      <c r="O41" s="224"/>
      <c r="P41" s="185"/>
      <c r="Q41" s="225"/>
      <c r="R41" s="182" t="s">
        <v>524</v>
      </c>
      <c r="S41" s="181" t="str">
        <f t="shared" ca="1" si="3"/>
        <v>JP</v>
      </c>
      <c r="T41" s="181" t="str">
        <f ca="1">IF(B41="","",IF(ISERROR(MATCH($J41,[1]SorP!$B$1:$B$6226,0)),"",INDIRECT("'SorP'!$A$"&amp;MATCH($S41&amp;$J41,[1]SorP!C:C,0))))</f>
        <v>JP-13</v>
      </c>
      <c r="U41" s="201"/>
      <c r="V41" s="226">
        <f>IF(C41="",NA(),IF(OR(C41="Smelter not listed",C41="Smelter not yet identified"),MATCH($B41&amp;$D41,'[1]Smelter Look-up'!$J:$J,0),MATCH($B41&amp;$C41,'[1]Smelter Look-up'!$J:$J,0)))</f>
        <v>59</v>
      </c>
      <c r="X41" s="227">
        <f t="shared" si="4"/>
        <v>0</v>
      </c>
      <c r="AB41" s="228" t="str">
        <f t="shared" si="5"/>
        <v>GoldChugai Mining</v>
      </c>
    </row>
    <row r="42" spans="1:28" s="227" customFormat="1" ht="51">
      <c r="A42" s="181"/>
      <c r="B42" s="182" t="s">
        <v>1098</v>
      </c>
      <c r="C42" s="186" t="s">
        <v>2096</v>
      </c>
      <c r="D42" s="230"/>
      <c r="E42" s="182" t="s">
        <v>1077</v>
      </c>
      <c r="F42" s="182" t="s">
        <v>639</v>
      </c>
      <c r="G42" s="182" t="s">
        <v>13177</v>
      </c>
      <c r="H42" s="183">
        <v>0</v>
      </c>
      <c r="I42" s="184" t="s">
        <v>1520</v>
      </c>
      <c r="J42" s="184" t="s">
        <v>1521</v>
      </c>
      <c r="K42" s="224"/>
      <c r="L42" s="224"/>
      <c r="M42" s="224"/>
      <c r="N42" s="224"/>
      <c r="O42" s="224"/>
      <c r="P42" s="185"/>
      <c r="Q42" s="225"/>
      <c r="R42" s="182" t="s">
        <v>2096</v>
      </c>
      <c r="S42" s="181" t="str">
        <f t="shared" ca="1" si="3"/>
        <v>JP</v>
      </c>
      <c r="T42" s="181" t="str">
        <f ca="1">IF(B42="","",IF(ISERROR(MATCH($J42,[1]SorP!$B$1:$B$6226,0)),"",INDIRECT("'SorP'!$A$"&amp;MATCH($S42&amp;$J42,[1]SorP!C:C,0))))</f>
        <v>JP-07</v>
      </c>
      <c r="U42" s="201"/>
      <c r="V42" s="226">
        <f>IF(C42="",NA(),IF(OR(C42="Smelter not listed",C42="Smelter not yet identified"),MATCH($B42&amp;$D42,'[1]Smelter Look-up'!$J:$J,0),MATCH($B42&amp;$C42,'[1]Smelter Look-up'!$J:$J,0)))</f>
        <v>33</v>
      </c>
      <c r="X42" s="227">
        <f t="shared" si="4"/>
        <v>0</v>
      </c>
      <c r="AB42" s="228" t="str">
        <f t="shared" si="5"/>
        <v>GoldAsaka Riken Co., Ltd.</v>
      </c>
    </row>
    <row r="43" spans="1:28" s="227" customFormat="1" ht="76.5">
      <c r="A43" s="181"/>
      <c r="B43" s="182" t="s">
        <v>1098</v>
      </c>
      <c r="C43" s="186" t="s">
        <v>2095</v>
      </c>
      <c r="D43" s="230"/>
      <c r="E43" s="182" t="s">
        <v>1077</v>
      </c>
      <c r="F43" s="182" t="s">
        <v>633</v>
      </c>
      <c r="G43" s="182" t="s">
        <v>13177</v>
      </c>
      <c r="H43" s="183">
        <v>0</v>
      </c>
      <c r="I43" s="184" t="s">
        <v>1508</v>
      </c>
      <c r="J43" s="184" t="s">
        <v>1509</v>
      </c>
      <c r="K43" s="224"/>
      <c r="L43" s="224"/>
      <c r="M43" s="224"/>
      <c r="N43" s="224"/>
      <c r="O43" s="224"/>
      <c r="P43" s="185"/>
      <c r="Q43" s="225"/>
      <c r="R43" s="182" t="s">
        <v>2095</v>
      </c>
      <c r="S43" s="181" t="str">
        <f t="shared" ca="1" si="3"/>
        <v>JP</v>
      </c>
      <c r="T43" s="181" t="str">
        <f ca="1">IF(B43="","",IF(ISERROR(MATCH($J43,[1]SorP!$B$1:$B$6226,0)),"",INDIRECT("'SorP'!$A$"&amp;MATCH($S43&amp;$J43,[1]SorP!C:C,0))))</f>
        <v>JP-13</v>
      </c>
      <c r="U43" s="201"/>
      <c r="V43" s="226">
        <f>IF(C43="",NA(),IF(OR(C43="Smelter not listed",C43="Smelter not yet identified"),MATCH($B43&amp;$D43,'[1]Smelter Look-up'!$J:$J,0),MATCH($B43&amp;$C43,'[1]Smelter Look-up'!$J:$J,0)))</f>
        <v>13</v>
      </c>
      <c r="X43" s="227">
        <f t="shared" si="4"/>
        <v>0</v>
      </c>
      <c r="AB43" s="228" t="str">
        <f t="shared" si="5"/>
        <v>GoldAida Chemical Industries Co., Ltd.</v>
      </c>
    </row>
    <row r="44" spans="1:28" s="227" customFormat="1" ht="25.5">
      <c r="A44" s="181"/>
      <c r="B44" s="182" t="s">
        <v>1098</v>
      </c>
      <c r="C44" s="186" t="s">
        <v>877</v>
      </c>
      <c r="D44" s="230"/>
      <c r="E44" s="182" t="s">
        <v>1077</v>
      </c>
      <c r="F44" s="182" t="s">
        <v>654</v>
      </c>
      <c r="G44" s="182" t="s">
        <v>13177</v>
      </c>
      <c r="H44" s="183">
        <v>0</v>
      </c>
      <c r="I44" s="184" t="s">
        <v>1541</v>
      </c>
      <c r="J44" s="184" t="s">
        <v>1542</v>
      </c>
      <c r="K44" s="224"/>
      <c r="L44" s="224"/>
      <c r="M44" s="224"/>
      <c r="N44" s="224"/>
      <c r="O44" s="224"/>
      <c r="P44" s="185"/>
      <c r="Q44" s="225"/>
      <c r="R44" s="182" t="s">
        <v>877</v>
      </c>
      <c r="S44" s="181" t="str">
        <f t="shared" ca="1" si="3"/>
        <v>JP</v>
      </c>
      <c r="T44" s="181" t="str">
        <f ca="1">IF(B44="","",IF(ISERROR(MATCH($J44,[1]SorP!$B$1:$B$6226,0)),"",INDIRECT("'SorP'!$A$"&amp;MATCH($S44&amp;$J44,[1]SorP!C:C,0))))</f>
        <v>JP-05</v>
      </c>
      <c r="U44" s="201"/>
      <c r="V44" s="226">
        <f>IF(C44="",NA(),IF(OR(C44="Smelter not listed",C44="Smelter not yet identified"),MATCH($B44&amp;$D44,'[1]Smelter Look-up'!$J:$J,0),MATCH($B44&amp;$C44,'[1]Smelter Look-up'!$J:$J,0)))</f>
        <v>68</v>
      </c>
      <c r="X44" s="227">
        <f t="shared" si="4"/>
        <v>0</v>
      </c>
      <c r="AB44" s="228" t="str">
        <f t="shared" si="5"/>
        <v>GoldDowa</v>
      </c>
    </row>
    <row r="45" spans="1:28" s="227" customFormat="1" ht="89.25">
      <c r="A45" s="181"/>
      <c r="B45" s="182" t="s">
        <v>1098</v>
      </c>
      <c r="C45" s="186" t="s">
        <v>13747</v>
      </c>
      <c r="D45" s="230"/>
      <c r="E45" s="182" t="s">
        <v>1077</v>
      </c>
      <c r="F45" s="182" t="s">
        <v>384</v>
      </c>
      <c r="G45" s="182" t="s">
        <v>13177</v>
      </c>
      <c r="H45" s="183">
        <v>0</v>
      </c>
      <c r="I45" s="184" t="s">
        <v>1546</v>
      </c>
      <c r="J45" s="184" t="s">
        <v>1547</v>
      </c>
      <c r="K45" s="224"/>
      <c r="L45" s="224"/>
      <c r="M45" s="224"/>
      <c r="N45" s="224"/>
      <c r="O45" s="224"/>
      <c r="P45" s="185"/>
      <c r="Q45" s="225"/>
      <c r="R45" s="182" t="s">
        <v>13747</v>
      </c>
      <c r="S45" s="181" t="str">
        <f t="shared" ca="1" si="3"/>
        <v>JP</v>
      </c>
      <c r="T45" s="181" t="str">
        <f ca="1">IF(B45="","",IF(ISERROR(MATCH($J45,[1]SorP!$B$1:$B$6226,0)),"",INDIRECT("'SorP'!$A$"&amp;MATCH($S45&amp;$J45,[1]SorP!C:C,0))))</f>
        <v>JP-11</v>
      </c>
      <c r="U45" s="201"/>
      <c r="V45" s="226">
        <f>IF(C45="",NA(),IF(OR(C45="Smelter not listed",C45="Smelter not yet identified"),MATCH($B45&amp;$D45,'[1]Smelter Look-up'!$J:$J,0),MATCH($B45&amp;$C45,'[1]Smelter Look-up'!$J:$J,0)))</f>
        <v>73</v>
      </c>
      <c r="X45" s="227">
        <f t="shared" si="4"/>
        <v>0</v>
      </c>
      <c r="AB45" s="228" t="str">
        <f t="shared" si="5"/>
        <v>GoldEco-System Recycling Co., Ltd. East Plant</v>
      </c>
    </row>
    <row r="46" spans="1:28" s="227" customFormat="1" ht="89.25">
      <c r="A46" s="181"/>
      <c r="B46" s="182" t="s">
        <v>1098</v>
      </c>
      <c r="C46" s="186" t="s">
        <v>1196</v>
      </c>
      <c r="D46" s="230"/>
      <c r="E46" s="182" t="s">
        <v>1077</v>
      </c>
      <c r="F46" s="182" t="s">
        <v>692</v>
      </c>
      <c r="G46" s="182" t="s">
        <v>13177</v>
      </c>
      <c r="H46" s="183">
        <v>0</v>
      </c>
      <c r="I46" s="184" t="s">
        <v>1594</v>
      </c>
      <c r="J46" s="184" t="s">
        <v>1593</v>
      </c>
      <c r="K46" s="224"/>
      <c r="L46" s="224"/>
      <c r="M46" s="224"/>
      <c r="N46" s="224"/>
      <c r="O46" s="224"/>
      <c r="P46" s="185"/>
      <c r="Q46" s="225"/>
      <c r="R46" s="182" t="s">
        <v>1196</v>
      </c>
      <c r="S46" s="181" t="str">
        <f t="shared" ca="1" si="3"/>
        <v>JP</v>
      </c>
      <c r="T46" s="181" t="str">
        <f ca="1">IF(B46="","",IF(ISERROR(MATCH($J46,[1]SorP!$B$1:$B$6226,0)),"",INDIRECT("'SorP'!$A$"&amp;MATCH($S46&amp;$J46,[1]SorP!C:C,0))))</f>
        <v>JP-34</v>
      </c>
      <c r="U46" s="201"/>
      <c r="V46" s="226">
        <f>IF(C46="",NA(),IF(OR(C46="Smelter not listed",C46="Smelter not yet identified"),MATCH($B46&amp;$D46,'[1]Smelter Look-up'!$J:$J,0),MATCH($B46&amp;$C46,'[1]Smelter Look-up'!$J:$J,0)))</f>
        <v>191</v>
      </c>
      <c r="X46" s="227">
        <f t="shared" si="4"/>
        <v>0</v>
      </c>
      <c r="AB46" s="228" t="str">
        <f t="shared" si="5"/>
        <v>GoldMitsui Mining and Smelting Co., Ltd.</v>
      </c>
    </row>
    <row r="47" spans="1:28" s="227" customFormat="1" ht="89.25">
      <c r="A47" s="181"/>
      <c r="B47" s="182" t="s">
        <v>1098</v>
      </c>
      <c r="C47" s="186" t="s">
        <v>2110</v>
      </c>
      <c r="D47" s="230"/>
      <c r="E47" s="182" t="s">
        <v>1077</v>
      </c>
      <c r="F47" s="182" t="s">
        <v>697</v>
      </c>
      <c r="G47" s="182" t="s">
        <v>13177</v>
      </c>
      <c r="H47" s="183">
        <v>0</v>
      </c>
      <c r="I47" s="184" t="s">
        <v>1602</v>
      </c>
      <c r="J47" s="184" t="s">
        <v>1603</v>
      </c>
      <c r="K47" s="224"/>
      <c r="L47" s="224"/>
      <c r="M47" s="224"/>
      <c r="N47" s="224"/>
      <c r="O47" s="224"/>
      <c r="P47" s="185"/>
      <c r="Q47" s="225"/>
      <c r="R47" s="182" t="s">
        <v>2110</v>
      </c>
      <c r="S47" s="181" t="str">
        <f t="shared" ca="1" si="3"/>
        <v>JP</v>
      </c>
      <c r="T47" s="181" t="str">
        <f ca="1">IF(B47="","",IF(ISERROR(MATCH($J47,[1]SorP!$B$1:$B$6226,0)),"",INDIRECT("'SorP'!$A$"&amp;MATCH($S47&amp;$J47,[1]SorP!C:C,0))))</f>
        <v>JP-29</v>
      </c>
      <c r="U47" s="201"/>
      <c r="V47" s="226">
        <f>IF(C47="",NA(),IF(OR(C47="Smelter not listed",C47="Smelter not yet identified"),MATCH($B47&amp;$D47,'[1]Smelter Look-up'!$J:$J,0),MATCH($B47&amp;$C47,'[1]Smelter Look-up'!$J:$J,0)))</f>
        <v>207</v>
      </c>
      <c r="X47" s="227">
        <f t="shared" si="4"/>
        <v>0</v>
      </c>
      <c r="AB47" s="228" t="str">
        <f t="shared" si="5"/>
        <v>GoldOhura Precious Metal Industry Co., Ltd.</v>
      </c>
    </row>
    <row r="48" spans="1:28" s="227" customFormat="1" ht="63.75">
      <c r="A48" s="181"/>
      <c r="B48" s="182" t="s">
        <v>1098</v>
      </c>
      <c r="C48" s="186" t="s">
        <v>2119</v>
      </c>
      <c r="D48" s="230"/>
      <c r="E48" s="182" t="s">
        <v>1077</v>
      </c>
      <c r="F48" s="182" t="s">
        <v>724</v>
      </c>
      <c r="G48" s="182" t="s">
        <v>13177</v>
      </c>
      <c r="H48" s="183">
        <v>0</v>
      </c>
      <c r="I48" s="184" t="s">
        <v>1651</v>
      </c>
      <c r="J48" s="184" t="s">
        <v>1630</v>
      </c>
      <c r="K48" s="224"/>
      <c r="L48" s="224"/>
      <c r="M48" s="224"/>
      <c r="N48" s="224"/>
      <c r="O48" s="224"/>
      <c r="P48" s="185"/>
      <c r="Q48" s="225"/>
      <c r="R48" s="182" t="s">
        <v>2119</v>
      </c>
      <c r="S48" s="181" t="str">
        <f t="shared" ca="1" si="3"/>
        <v>JP</v>
      </c>
      <c r="T48" s="181" t="str">
        <f ca="1">IF(B48="","",IF(ISERROR(MATCH($J48,[1]SorP!$B$1:$B$6226,0)),"",INDIRECT("'SorP'!$A$"&amp;MATCH($S48&amp;$J48,[1]SorP!C:C,0))))</f>
        <v>JP-14</v>
      </c>
      <c r="U48" s="201"/>
      <c r="V48" s="226">
        <f>IF(C48="",NA(),IF(OR(C48="Smelter not listed",C48="Smelter not yet identified"),MATCH($B48&amp;$D48,'[1]Smelter Look-up'!$J:$J,0),MATCH($B48&amp;$C48,'[1]Smelter Look-up'!$J:$J,0)))</f>
        <v>316</v>
      </c>
      <c r="X48" s="227">
        <f t="shared" si="4"/>
        <v>0</v>
      </c>
      <c r="AB48" s="228" t="str">
        <f t="shared" si="5"/>
        <v>GoldYokohama Metal Co., Ltd.</v>
      </c>
    </row>
    <row r="49" spans="1:28" s="227" customFormat="1" ht="51">
      <c r="A49" s="181"/>
      <c r="B49" s="182" t="s">
        <v>1098</v>
      </c>
      <c r="C49" s="186" t="s">
        <v>12873</v>
      </c>
      <c r="D49" s="230"/>
      <c r="E49" s="182" t="s">
        <v>1077</v>
      </c>
      <c r="F49" s="182" t="s">
        <v>723</v>
      </c>
      <c r="G49" s="182" t="s">
        <v>13177</v>
      </c>
      <c r="H49" s="183">
        <v>0</v>
      </c>
      <c r="I49" s="184" t="s">
        <v>12886</v>
      </c>
      <c r="J49" s="184" t="s">
        <v>6574</v>
      </c>
      <c r="K49" s="224"/>
      <c r="L49" s="224"/>
      <c r="M49" s="224"/>
      <c r="N49" s="224"/>
      <c r="O49" s="224"/>
      <c r="P49" s="185"/>
      <c r="Q49" s="225"/>
      <c r="R49" s="182" t="s">
        <v>12873</v>
      </c>
      <c r="S49" s="181" t="str">
        <f t="shared" ca="1" si="3"/>
        <v>JP</v>
      </c>
      <c r="T49" s="181" t="str">
        <f ca="1">IF(B49="","",IF(ISERROR(MATCH($J49,[1]SorP!$B$1:$B$6226,0)),"",INDIRECT("'SorP'!$A$"&amp;MATCH($S49&amp;$J49,[1]SorP!C:C,0))))</f>
        <v>JP-39</v>
      </c>
      <c r="U49" s="201"/>
      <c r="V49" s="226">
        <f>IF(C49="",NA(),IF(OR(C49="Smelter not listed",C49="Smelter not yet identified"),MATCH($B49&amp;$D49,'[1]Smelter Look-up'!$J:$J,0),MATCH($B49&amp;$C49,'[1]Smelter Look-up'!$J:$J,0)))</f>
        <v>310</v>
      </c>
      <c r="X49" s="227">
        <f t="shared" si="4"/>
        <v>0</v>
      </c>
      <c r="AB49" s="228" t="str">
        <f t="shared" si="5"/>
        <v>GoldYamakin Co., Ltd.</v>
      </c>
    </row>
    <row r="50" spans="1:28" s="227" customFormat="1" ht="38.25">
      <c r="A50" s="181"/>
      <c r="B50" s="182" t="s">
        <v>1098</v>
      </c>
      <c r="C50" s="186" t="s">
        <v>13752</v>
      </c>
      <c r="D50" s="230"/>
      <c r="E50" s="182" t="s">
        <v>1080</v>
      </c>
      <c r="F50" s="182" t="s">
        <v>2450</v>
      </c>
      <c r="G50" s="182" t="s">
        <v>13177</v>
      </c>
      <c r="H50" s="183">
        <v>0</v>
      </c>
      <c r="I50" s="184" t="s">
        <v>2451</v>
      </c>
      <c r="J50" s="184" t="s">
        <v>12813</v>
      </c>
      <c r="K50" s="224"/>
      <c r="L50" s="224"/>
      <c r="M50" s="224"/>
      <c r="N50" s="224"/>
      <c r="O50" s="224"/>
      <c r="P50" s="185"/>
      <c r="Q50" s="225"/>
      <c r="R50" s="182" t="s">
        <v>13752</v>
      </c>
      <c r="S50" s="181" t="str">
        <f t="shared" ca="1" si="3"/>
        <v>KR</v>
      </c>
      <c r="T50" s="181" t="str">
        <f ca="1">IF(B50="","",IF(ISERROR(MATCH($J50,[1]SorP!$B$1:$B$6226,0)),"",INDIRECT("'SorP'!$A$"&amp;MATCH($S50&amp;$J50,[1]SorP!C:C,0))))</f>
        <v>KR-28</v>
      </c>
      <c r="U50" s="201"/>
      <c r="V50" s="226">
        <f>IF(C50="",NA(),IF(OR(C50="Smelter not listed",C50="Smelter not yet identified"),MATCH($B50&amp;$D50,'[1]Smelter Look-up'!$J:$J,0),MATCH($B50&amp;$C50,'[1]Smelter Look-up'!$J:$J,0)))</f>
        <v>164</v>
      </c>
      <c r="X50" s="227">
        <f t="shared" si="4"/>
        <v>0</v>
      </c>
      <c r="AB50" s="228" t="str">
        <f t="shared" si="5"/>
        <v>GoldLT Metal Ltd.</v>
      </c>
    </row>
    <row r="51" spans="1:28" s="227" customFormat="1" ht="63.75">
      <c r="A51" s="181"/>
      <c r="B51" s="182" t="s">
        <v>1098</v>
      </c>
      <c r="C51" s="186" t="s">
        <v>2208</v>
      </c>
      <c r="D51" s="230"/>
      <c r="E51" s="182" t="s">
        <v>1080</v>
      </c>
      <c r="F51" s="182" t="s">
        <v>653</v>
      </c>
      <c r="G51" s="182" t="s">
        <v>13177</v>
      </c>
      <c r="H51" s="183">
        <v>0</v>
      </c>
      <c r="I51" s="184" t="s">
        <v>1540</v>
      </c>
      <c r="J51" s="184" t="s">
        <v>12818</v>
      </c>
      <c r="K51" s="224"/>
      <c r="L51" s="224"/>
      <c r="M51" s="224"/>
      <c r="N51" s="224"/>
      <c r="O51" s="224"/>
      <c r="P51" s="185"/>
      <c r="Q51" s="225"/>
      <c r="R51" s="182" t="s">
        <v>2208</v>
      </c>
      <c r="S51" s="181" t="str">
        <f t="shared" ca="1" si="3"/>
        <v>KR</v>
      </c>
      <c r="T51" s="181" t="str">
        <f ca="1">IF(B51="","",IF(ISERROR(MATCH($J51,[1]SorP!$B$1:$B$6226,0)),"",INDIRECT("'SorP'!$A$"&amp;MATCH($S51&amp;$J51,[1]SorP!C:C,0))))</f>
        <v>KR-41</v>
      </c>
      <c r="U51" s="201"/>
      <c r="V51" s="226">
        <f>IF(C51="",NA(),IF(OR(C51="Smelter not listed",C51="Smelter not yet identified"),MATCH($B51&amp;$D51,'[1]Smelter Look-up'!$J:$J,0),MATCH($B51&amp;$C51,'[1]Smelter Look-up'!$J:$J,0)))</f>
        <v>72</v>
      </c>
      <c r="X51" s="227">
        <f t="shared" si="4"/>
        <v>0</v>
      </c>
      <c r="AB51" s="228" t="str">
        <f t="shared" si="5"/>
        <v>GoldDSC (Do Sung Corporation)</v>
      </c>
    </row>
    <row r="52" spans="1:28" s="227" customFormat="1" ht="28.5" customHeight="1">
      <c r="A52" s="181"/>
      <c r="B52" s="182" t="s">
        <v>1098</v>
      </c>
      <c r="C52" s="186" t="s">
        <v>13704</v>
      </c>
      <c r="D52" s="230"/>
      <c r="E52" s="182" t="s">
        <v>1085</v>
      </c>
      <c r="F52" s="182" t="s">
        <v>2268</v>
      </c>
      <c r="G52" s="182" t="s">
        <v>13177</v>
      </c>
      <c r="H52" s="183">
        <v>0</v>
      </c>
      <c r="I52" s="184" t="s">
        <v>2301</v>
      </c>
      <c r="J52" s="184" t="s">
        <v>8844</v>
      </c>
      <c r="K52" s="224"/>
      <c r="L52" s="224"/>
      <c r="M52" s="224"/>
      <c r="N52" s="224"/>
      <c r="O52" s="224"/>
      <c r="P52" s="185"/>
      <c r="Q52" s="225"/>
      <c r="R52" s="182" t="s">
        <v>13704</v>
      </c>
      <c r="S52" s="181" t="str">
        <f t="shared" ca="1" si="3"/>
        <v>NL</v>
      </c>
      <c r="T52" s="181" t="str">
        <f ca="1">IF(B52="","",IF(ISERROR(MATCH($J52,[1]SorP!$B$1:$B$6226,0)),"",INDIRECT("'SorP'!$A$"&amp;MATCH($S52&amp;$J52,[1]SorP!C:C,0))))</f>
        <v>NL-NB</v>
      </c>
      <c r="U52" s="201"/>
      <c r="V52" s="226">
        <f>IF(C52="",NA(),IF(OR(C52="Smelter not listed",C52="Smelter not yet identified"),MATCH($B52&amp;$D52,'[1]Smelter Look-up'!$J:$J,0),MATCH($B52&amp;$C52,'[1]Smelter Look-up'!$J:$J,0)))</f>
        <v>228</v>
      </c>
      <c r="X52" s="227">
        <f t="shared" si="4"/>
        <v>0</v>
      </c>
      <c r="AB52" s="228" t="str">
        <f t="shared" si="5"/>
        <v>GoldREMONDIS PMR B.V.</v>
      </c>
    </row>
    <row r="53" spans="1:28" s="227" customFormat="1" ht="76.5">
      <c r="A53" s="181"/>
      <c r="B53" s="182" t="s">
        <v>1098</v>
      </c>
      <c r="C53" s="186" t="s">
        <v>1349</v>
      </c>
      <c r="D53" s="230"/>
      <c r="E53" s="182" t="s">
        <v>2384</v>
      </c>
      <c r="F53" s="182" t="s">
        <v>1350</v>
      </c>
      <c r="G53" s="182" t="s">
        <v>13177</v>
      </c>
      <c r="H53" s="183">
        <v>0</v>
      </c>
      <c r="I53" s="184" t="s">
        <v>1506</v>
      </c>
      <c r="J53" s="184" t="s">
        <v>1507</v>
      </c>
      <c r="K53" s="224"/>
      <c r="L53" s="224"/>
      <c r="M53" s="224"/>
      <c r="N53" s="224"/>
      <c r="O53" s="224"/>
      <c r="P53" s="185"/>
      <c r="Q53" s="225"/>
      <c r="R53" s="182" t="s">
        <v>1349</v>
      </c>
      <c r="S53" s="181" t="str">
        <f t="shared" ca="1" si="3"/>
        <v>US</v>
      </c>
      <c r="T53" s="181" t="str">
        <f ca="1">IF(B53="","",IF(ISERROR(MATCH($J53,[1]SorP!$B$1:$B$6226,0)),"",INDIRECT("'SorP'!$A$"&amp;MATCH($S53&amp;$J53,[1]SorP!C:C,0))))</f>
        <v>US-RI</v>
      </c>
      <c r="U53" s="201"/>
      <c r="V53" s="226">
        <f>IF(C53="",NA(),IF(OR(C53="Smelter not listed",C53="Smelter not yet identified"),MATCH($B53&amp;$D53,'[1]Smelter Look-up'!$J:$J,0),MATCH($B53&amp;$C53,'[1]Smelter Look-up'!$J:$J,0)))</f>
        <v>8</v>
      </c>
      <c r="X53" s="227">
        <f t="shared" si="4"/>
        <v>0</v>
      </c>
      <c r="AB53" s="228" t="str">
        <f t="shared" si="5"/>
        <v>GoldAdvanced Chemical Company</v>
      </c>
    </row>
    <row r="54" spans="1:28" s="227" customFormat="1" ht="25.5">
      <c r="A54" s="181"/>
      <c r="B54" s="182" t="s">
        <v>1098</v>
      </c>
      <c r="C54" s="186" t="s">
        <v>881</v>
      </c>
      <c r="D54" s="230"/>
      <c r="E54" s="182" t="s">
        <v>2384</v>
      </c>
      <c r="F54" s="182" t="s">
        <v>684</v>
      </c>
      <c r="G54" s="182" t="s">
        <v>13177</v>
      </c>
      <c r="H54" s="183">
        <v>0</v>
      </c>
      <c r="I54" s="184" t="s">
        <v>1582</v>
      </c>
      <c r="J54" s="184" t="s">
        <v>1583</v>
      </c>
      <c r="K54" s="224"/>
      <c r="L54" s="224"/>
      <c r="M54" s="224"/>
      <c r="N54" s="224"/>
      <c r="O54" s="224"/>
      <c r="P54" s="185"/>
      <c r="Q54" s="225"/>
      <c r="R54" s="182" t="s">
        <v>881</v>
      </c>
      <c r="S54" s="181" t="str">
        <f t="shared" ca="1" si="3"/>
        <v>US</v>
      </c>
      <c r="T54" s="181" t="str">
        <f ca="1">IF(B54="","",IF(ISERROR(MATCH($J54,[1]SorP!$B$1:$B$6226,0)),"",INDIRECT("'SorP'!$A$"&amp;MATCH($S54&amp;$J54,[1]SorP!C:C,0))))</f>
        <v>US-NY</v>
      </c>
      <c r="U54" s="201"/>
      <c r="V54" s="226">
        <f>IF(C54="",NA(),IF(OR(C54="Smelter not listed",C54="Smelter not yet identified"),MATCH($B54&amp;$D54,'[1]Smelter Look-up'!$J:$J,0),MATCH($B54&amp;$C54,'[1]Smelter Look-up'!$J:$J,0)))</f>
        <v>169</v>
      </c>
      <c r="X54" s="227">
        <f t="shared" si="4"/>
        <v>0</v>
      </c>
      <c r="AB54" s="228" t="str">
        <f t="shared" si="5"/>
        <v>GoldMaterion</v>
      </c>
    </row>
    <row r="55" spans="1:28" s="227" customFormat="1" ht="76.5">
      <c r="A55" s="181"/>
      <c r="B55" s="182" t="s">
        <v>1098</v>
      </c>
      <c r="C55" s="186" t="s">
        <v>792</v>
      </c>
      <c r="D55" s="230"/>
      <c r="E55" s="182" t="s">
        <v>2384</v>
      </c>
      <c r="F55" s="182" t="s">
        <v>720</v>
      </c>
      <c r="G55" s="182" t="s">
        <v>13177</v>
      </c>
      <c r="H55" s="183">
        <v>0</v>
      </c>
      <c r="I55" s="184" t="s">
        <v>1643</v>
      </c>
      <c r="J55" s="184" t="s">
        <v>1583</v>
      </c>
      <c r="K55" s="224"/>
      <c r="L55" s="224"/>
      <c r="M55" s="224"/>
      <c r="N55" s="224"/>
      <c r="O55" s="224"/>
      <c r="P55" s="185"/>
      <c r="Q55" s="225"/>
      <c r="R55" s="182" t="s">
        <v>792</v>
      </c>
      <c r="S55" s="181" t="str">
        <f t="shared" ca="1" si="3"/>
        <v>US</v>
      </c>
      <c r="T55" s="181" t="str">
        <f ca="1">IF(B55="","",IF(ISERROR(MATCH($J55,[1]SorP!$B$1:$B$6226,0)),"",INDIRECT("'SorP'!$A$"&amp;MATCH($S55&amp;$J55,[1]SorP!C:C,0))))</f>
        <v>US-NY</v>
      </c>
      <c r="U55" s="201"/>
      <c r="V55" s="226">
        <f>IF(C55="",NA(),IF(OR(C55="Smelter not listed",C55="Smelter not yet identified"),MATCH($B55&amp;$D55,'[1]Smelter Look-up'!$J:$J,0),MATCH($B55&amp;$C55,'[1]Smelter Look-up'!$J:$J,0)))</f>
        <v>303</v>
      </c>
      <c r="X55" s="227">
        <f t="shared" si="4"/>
        <v>0</v>
      </c>
      <c r="AB55" s="228" t="str">
        <f t="shared" si="5"/>
        <v>GoldUnited Precious Metal Refining, Inc.</v>
      </c>
    </row>
    <row r="56" spans="1:28" s="227" customFormat="1" ht="63.75">
      <c r="A56" s="181"/>
      <c r="B56" s="182" t="s">
        <v>1098</v>
      </c>
      <c r="C56" s="186" t="s">
        <v>12380</v>
      </c>
      <c r="D56" s="230"/>
      <c r="E56" s="182" t="s">
        <v>1071</v>
      </c>
      <c r="F56" s="182" t="s">
        <v>708</v>
      </c>
      <c r="G56" s="182" t="s">
        <v>13177</v>
      </c>
      <c r="H56" s="183">
        <v>0</v>
      </c>
      <c r="I56" s="184" t="s">
        <v>1617</v>
      </c>
      <c r="J56" s="184" t="s">
        <v>4621</v>
      </c>
      <c r="K56" s="224"/>
      <c r="L56" s="224"/>
      <c r="M56" s="224"/>
      <c r="N56" s="224"/>
      <c r="O56" s="224"/>
      <c r="P56" s="185"/>
      <c r="Q56" s="225"/>
      <c r="R56" s="182" t="s">
        <v>12380</v>
      </c>
      <c r="S56" s="181" t="str">
        <f t="shared" ca="1" si="3"/>
        <v>ES</v>
      </c>
      <c r="T56" s="181" t="str">
        <f ca="1">IF(B56="","",IF(ISERROR(MATCH($J56,[1]SorP!$B$1:$B$6226,0)),"",INDIRECT("'SorP'!$A$"&amp;MATCH($S56&amp;$J56,[1]SorP!C:C,0))))</f>
        <v>ES-MD</v>
      </c>
      <c r="U56" s="201"/>
      <c r="V56" s="226">
        <f>IF(C56="",NA(),IF(OR(C56="Smelter not listed",C56="Smelter not yet identified"),MATCH($B56&amp;$D56,'[1]Smelter Look-up'!$J:$J,0),MATCH($B56&amp;$C56,'[1]Smelter Look-up'!$J:$J,0)))</f>
        <v>242</v>
      </c>
      <c r="X56" s="227">
        <f t="shared" si="4"/>
        <v>0</v>
      </c>
      <c r="AB56" s="228" t="str">
        <f t="shared" si="5"/>
        <v>GoldSEMPSA Joyeria Plateria S.A.</v>
      </c>
    </row>
    <row r="57" spans="1:28" s="227" customFormat="1" ht="102">
      <c r="A57" s="181"/>
      <c r="B57" s="182" t="s">
        <v>1098</v>
      </c>
      <c r="C57" s="186" t="s">
        <v>2114</v>
      </c>
      <c r="D57" s="230"/>
      <c r="E57" s="182" t="s">
        <v>1069</v>
      </c>
      <c r="F57" s="182" t="s">
        <v>709</v>
      </c>
      <c r="G57" s="182" t="s">
        <v>13177</v>
      </c>
      <c r="H57" s="183">
        <v>0</v>
      </c>
      <c r="I57" s="184" t="s">
        <v>1552</v>
      </c>
      <c r="J57" s="184" t="s">
        <v>13532</v>
      </c>
      <c r="K57" s="224"/>
      <c r="L57" s="224"/>
      <c r="M57" s="224"/>
      <c r="N57" s="224"/>
      <c r="O57" s="224"/>
      <c r="P57" s="185"/>
      <c r="Q57" s="225"/>
      <c r="R57" s="182" t="s">
        <v>2114</v>
      </c>
      <c r="S57" s="181" t="str">
        <f t="shared" ca="1" si="3"/>
        <v>CN</v>
      </c>
      <c r="T57" s="181" t="str">
        <f ca="1">IF(B57="","",IF(ISERROR(MATCH($J57,[1]SorP!$B$1:$B$6226,0)),"",INDIRECT("'SorP'!$A$"&amp;MATCH($S57&amp;$J57,[1]SorP!C:C,0))))</f>
        <v>CN-SD</v>
      </c>
      <c r="U57" s="201"/>
      <c r="V57" s="226">
        <f>IF(C57="",NA(),IF(OR(C57="Smelter not listed",C57="Smelter not yet identified"),MATCH($B57&amp;$D57,'[1]Smelter Look-up'!$J:$J,0),MATCH($B57&amp;$C57,'[1]Smelter Look-up'!$J:$J,0)))</f>
        <v>254</v>
      </c>
      <c r="X57" s="227">
        <f t="shared" si="4"/>
        <v>0</v>
      </c>
      <c r="AB57" s="228" t="str">
        <f t="shared" si="5"/>
        <v>GoldShandong Zhaojin Gold &amp; Silver Refinery Co., Ltd.</v>
      </c>
    </row>
    <row r="58" spans="1:28" s="227" customFormat="1" ht="76.5">
      <c r="A58" s="181"/>
      <c r="B58" s="182" t="s">
        <v>1098</v>
      </c>
      <c r="C58" s="186" t="s">
        <v>14918</v>
      </c>
      <c r="D58" s="230"/>
      <c r="E58" s="182" t="s">
        <v>1069</v>
      </c>
      <c r="F58" s="182" t="s">
        <v>715</v>
      </c>
      <c r="G58" s="182" t="s">
        <v>13177</v>
      </c>
      <c r="H58" s="183">
        <v>0</v>
      </c>
      <c r="I58" s="184" t="s">
        <v>1621</v>
      </c>
      <c r="J58" s="184" t="s">
        <v>13532</v>
      </c>
      <c r="K58" s="224"/>
      <c r="L58" s="224"/>
      <c r="M58" s="224"/>
      <c r="N58" s="224"/>
      <c r="O58" s="224"/>
      <c r="P58" s="185"/>
      <c r="Q58" s="225"/>
      <c r="R58" s="182" t="s">
        <v>14918</v>
      </c>
      <c r="S58" s="181" t="str">
        <f t="shared" ca="1" si="3"/>
        <v>CN</v>
      </c>
      <c r="T58" s="181" t="str">
        <f ca="1">IF(B58="","",IF(ISERROR(MATCH($J58,[1]SorP!$B$1:$B$6226,0)),"",INDIRECT("'SorP'!$A$"&amp;MATCH($S58&amp;$J58,[1]SorP!C:C,0))))</f>
        <v>CN-SD</v>
      </c>
      <c r="U58" s="201"/>
      <c r="V58" s="226">
        <f>IF(C58="",NA(),IF(OR(C58="Smelter not listed",C58="Smelter not yet identified"),MATCH($B58&amp;$D58,'[1]Smelter Look-up'!$J:$J,0),MATCH($B58&amp;$C58,'[1]Smelter Look-up'!$J:$J,0)))</f>
        <v>247</v>
      </c>
      <c r="X58" s="227">
        <f t="shared" si="4"/>
        <v>0</v>
      </c>
      <c r="AB58" s="228" t="str">
        <f t="shared" si="5"/>
        <v>GoldShandong Gold Smelting Co., Ltd.</v>
      </c>
    </row>
    <row r="59" spans="1:28" s="227" customFormat="1" ht="102">
      <c r="A59" s="181"/>
      <c r="B59" s="182" t="s">
        <v>1098</v>
      </c>
      <c r="C59" s="186" t="s">
        <v>2283</v>
      </c>
      <c r="D59" s="230"/>
      <c r="E59" s="182" t="s">
        <v>1064</v>
      </c>
      <c r="F59" s="182" t="s">
        <v>719</v>
      </c>
      <c r="G59" s="182" t="s">
        <v>13177</v>
      </c>
      <c r="H59" s="183">
        <v>0</v>
      </c>
      <c r="I59" s="184" t="s">
        <v>1641</v>
      </c>
      <c r="J59" s="184" t="s">
        <v>3104</v>
      </c>
      <c r="K59" s="224"/>
      <c r="L59" s="224"/>
      <c r="M59" s="224"/>
      <c r="N59" s="224"/>
      <c r="O59" s="224"/>
      <c r="P59" s="185"/>
      <c r="Q59" s="225"/>
      <c r="R59" s="182" t="s">
        <v>2283</v>
      </c>
      <c r="S59" s="181" t="str">
        <f t="shared" ca="1" si="3"/>
        <v>BE</v>
      </c>
      <c r="T59" s="181" t="str">
        <f ca="1">IF(B59="","",IF(ISERROR(MATCH($J59,[1]SorP!$B$1:$B$6226,0)),"",INDIRECT("'SorP'!$A$"&amp;MATCH($S59&amp;$J59,[1]SorP!C:C,0))))</f>
        <v>BE-VAN</v>
      </c>
      <c r="U59" s="201"/>
      <c r="V59" s="226">
        <f>IF(C59="",NA(),IF(OR(C59="Smelter not listed",C59="Smelter not yet identified"),MATCH($B59&amp;$D59,'[1]Smelter Look-up'!$J:$J,0),MATCH($B59&amp;$C59,'[1]Smelter Look-up'!$J:$J,0)))</f>
        <v>302</v>
      </c>
      <c r="X59" s="227">
        <f t="shared" si="4"/>
        <v>0</v>
      </c>
      <c r="AB59" s="228" t="str">
        <f t="shared" si="5"/>
        <v>GoldUmicore S.A. Business Unit Precious Metals Refining</v>
      </c>
    </row>
    <row r="60" spans="1:28" s="227" customFormat="1" ht="51">
      <c r="A60" s="181"/>
      <c r="B60" s="182" t="s">
        <v>1098</v>
      </c>
      <c r="C60" s="186" t="s">
        <v>884</v>
      </c>
      <c r="D60" s="230"/>
      <c r="E60" s="182" t="s">
        <v>1066</v>
      </c>
      <c r="F60" s="182" t="s">
        <v>705</v>
      </c>
      <c r="G60" s="182" t="s">
        <v>13177</v>
      </c>
      <c r="H60" s="183">
        <v>0</v>
      </c>
      <c r="I60" s="184" t="s">
        <v>1611</v>
      </c>
      <c r="J60" s="184" t="s">
        <v>1569</v>
      </c>
      <c r="K60" s="224"/>
      <c r="L60" s="224"/>
      <c r="M60" s="224"/>
      <c r="N60" s="224"/>
      <c r="O60" s="224"/>
      <c r="P60" s="185"/>
      <c r="Q60" s="225"/>
      <c r="R60" s="182" t="s">
        <v>884</v>
      </c>
      <c r="S60" s="181" t="str">
        <f t="shared" ca="1" si="3"/>
        <v>CA</v>
      </c>
      <c r="T60" s="181" t="str">
        <f ca="1">IF(B60="","",IF(ISERROR(MATCH($J60,[1]SorP!$B$1:$B$6226,0)),"",INDIRECT("'SorP'!$A$"&amp;MATCH($S60&amp;$J60,[1]SorP!C:C,0))))</f>
        <v>CA-ON</v>
      </c>
      <c r="U60" s="201"/>
      <c r="V60" s="226">
        <f>IF(C60="",NA(),IF(OR(C60="Smelter not listed",C60="Smelter not yet identified"),MATCH($B60&amp;$D60,'[1]Smelter Look-up'!$J:$J,0),MATCH($B60&amp;$C60,'[1]Smelter Look-up'!$J:$J,0)))</f>
        <v>229</v>
      </c>
      <c r="X60" s="227">
        <f t="shared" si="4"/>
        <v>0</v>
      </c>
      <c r="AB60" s="228" t="str">
        <f t="shared" si="5"/>
        <v>GoldRoyal Canadian Mint</v>
      </c>
    </row>
    <row r="61" spans="1:28" s="227" customFormat="1" ht="63.75">
      <c r="A61" s="181"/>
      <c r="B61" s="182" t="s">
        <v>1098</v>
      </c>
      <c r="C61" s="186" t="s">
        <v>2257</v>
      </c>
      <c r="D61" s="230"/>
      <c r="E61" s="182" t="s">
        <v>1067</v>
      </c>
      <c r="F61" s="182" t="s">
        <v>688</v>
      </c>
      <c r="G61" s="182" t="s">
        <v>13177</v>
      </c>
      <c r="H61" s="183">
        <v>0</v>
      </c>
      <c r="I61" s="184" t="s">
        <v>1588</v>
      </c>
      <c r="J61" s="184" t="s">
        <v>1589</v>
      </c>
      <c r="K61" s="224"/>
      <c r="L61" s="224"/>
      <c r="M61" s="224"/>
      <c r="N61" s="224"/>
      <c r="O61" s="224"/>
      <c r="P61" s="185"/>
      <c r="Q61" s="225"/>
      <c r="R61" s="182" t="s">
        <v>2257</v>
      </c>
      <c r="S61" s="181" t="str">
        <f t="shared" ca="1" si="3"/>
        <v>CH</v>
      </c>
      <c r="T61" s="181" t="str">
        <f ca="1">IF(B61="","",IF(ISERROR(MATCH($J61,[1]SorP!$B$1:$B$6226,0)),"",INDIRECT("'SorP'!$A$"&amp;MATCH($S61&amp;$J61,[1]SorP!C:C,0))))</f>
        <v>CH-NE</v>
      </c>
      <c r="U61" s="201"/>
      <c r="V61" s="226">
        <f>IF(C61="",NA(),IF(OR(C61="Smelter not listed",C61="Smelter not yet identified"),MATCH($B61&amp;$D61,'[1]Smelter Look-up'!$J:$J,0),MATCH($B61&amp;$C61,'[1]Smelter Look-up'!$J:$J,0)))</f>
        <v>181</v>
      </c>
      <c r="X61" s="227">
        <f t="shared" si="4"/>
        <v>0</v>
      </c>
      <c r="AB61" s="228" t="str">
        <f t="shared" si="5"/>
        <v>GoldMetalor Technologies S.A.</v>
      </c>
    </row>
    <row r="62" spans="1:28" s="227" customFormat="1" ht="25.5" customHeight="1">
      <c r="A62" s="181"/>
      <c r="B62" s="182" t="s">
        <v>1098</v>
      </c>
      <c r="C62" s="186" t="s">
        <v>2106</v>
      </c>
      <c r="D62" s="230"/>
      <c r="E62" s="182" t="s">
        <v>857</v>
      </c>
      <c r="F62" s="182" t="s">
        <v>687</v>
      </c>
      <c r="G62" s="182" t="s">
        <v>13177</v>
      </c>
      <c r="H62" s="183">
        <v>0</v>
      </c>
      <c r="I62" s="184" t="s">
        <v>12670</v>
      </c>
      <c r="J62" s="184" t="s">
        <v>10242</v>
      </c>
      <c r="K62" s="224"/>
      <c r="L62" s="224"/>
      <c r="M62" s="224"/>
      <c r="N62" s="224"/>
      <c r="O62" s="224"/>
      <c r="P62" s="185"/>
      <c r="Q62" s="225"/>
      <c r="R62" s="182" t="s">
        <v>2106</v>
      </c>
      <c r="S62" s="181" t="str">
        <f t="shared" ca="1" si="3"/>
        <v>SG</v>
      </c>
      <c r="T62" s="181" t="str">
        <f ca="1">IF(B62="","",IF(ISERROR(MATCH($J62,[1]SorP!$B$1:$B$6226,0)),"",INDIRECT("'SorP'!$A$"&amp;MATCH($S62&amp;$J62,[1]SorP!C:C,0))))</f>
        <v>SG-05</v>
      </c>
      <c r="U62" s="201"/>
      <c r="V62" s="226">
        <f>IF(C62="",NA(),IF(OR(C62="Smelter not listed",C62="Smelter not yet identified"),MATCH($B62&amp;$D62,'[1]Smelter Look-up'!$J:$J,0),MATCH($B62&amp;$C62,'[1]Smelter Look-up'!$J:$J,0)))</f>
        <v>179</v>
      </c>
      <c r="X62" s="227">
        <f t="shared" si="4"/>
        <v>0</v>
      </c>
      <c r="AB62" s="228" t="str">
        <f t="shared" si="5"/>
        <v>GoldMetalor Technologies (Singapore) Pte., Ltd.</v>
      </c>
    </row>
    <row r="63" spans="1:28" s="227" customFormat="1" ht="63.75">
      <c r="A63" s="181"/>
      <c r="B63" s="182" t="s">
        <v>1098</v>
      </c>
      <c r="C63" s="186" t="s">
        <v>1195</v>
      </c>
      <c r="D63" s="230"/>
      <c r="E63" s="182" t="s">
        <v>2384</v>
      </c>
      <c r="F63" s="182" t="s">
        <v>689</v>
      </c>
      <c r="G63" s="182" t="s">
        <v>13177</v>
      </c>
      <c r="H63" s="183">
        <v>0</v>
      </c>
      <c r="I63" s="184" t="s">
        <v>1590</v>
      </c>
      <c r="J63" s="184" t="s">
        <v>1591</v>
      </c>
      <c r="K63" s="224"/>
      <c r="L63" s="224"/>
      <c r="M63" s="224"/>
      <c r="N63" s="224"/>
      <c r="O63" s="224"/>
      <c r="P63" s="185"/>
      <c r="Q63" s="225"/>
      <c r="R63" s="182" t="s">
        <v>1195</v>
      </c>
      <c r="S63" s="181" t="str">
        <f t="shared" ca="1" si="3"/>
        <v>US</v>
      </c>
      <c r="T63" s="181" t="str">
        <f ca="1">IF(B63="","",IF(ISERROR(MATCH($J63,[1]SorP!$B$1:$B$6226,0)),"",INDIRECT("'SorP'!$A$"&amp;MATCH($S63&amp;$J63,[1]SorP!C:C,0))))</f>
        <v>US-MA</v>
      </c>
      <c r="U63" s="201"/>
      <c r="V63" s="226">
        <f>IF(C63="",NA(),IF(OR(C63="Smelter not listed",C63="Smelter not yet identified"),MATCH($B63&amp;$D63,'[1]Smelter Look-up'!$J:$J,0),MATCH($B63&amp;$C63,'[1]Smelter Look-up'!$J:$J,0)))</f>
        <v>182</v>
      </c>
      <c r="X63" s="227">
        <f t="shared" si="4"/>
        <v>0</v>
      </c>
      <c r="AB63" s="228" t="str">
        <f t="shared" si="5"/>
        <v>GoldMetalor USA Refining Corporation</v>
      </c>
    </row>
    <row r="64" spans="1:28" s="227" customFormat="1" ht="89.25">
      <c r="A64" s="181"/>
      <c r="B64" s="182" t="s">
        <v>1098</v>
      </c>
      <c r="C64" s="186" t="s">
        <v>12376</v>
      </c>
      <c r="D64" s="230"/>
      <c r="E64" s="182" t="s">
        <v>1082</v>
      </c>
      <c r="F64" s="182" t="s">
        <v>690</v>
      </c>
      <c r="G64" s="182" t="s">
        <v>13177</v>
      </c>
      <c r="H64" s="183">
        <v>0</v>
      </c>
      <c r="I64" s="184" t="s">
        <v>1592</v>
      </c>
      <c r="J64" s="184" t="s">
        <v>12832</v>
      </c>
      <c r="K64" s="224"/>
      <c r="L64" s="224"/>
      <c r="M64" s="224"/>
      <c r="N64" s="224"/>
      <c r="O64" s="224"/>
      <c r="P64" s="185"/>
      <c r="Q64" s="225"/>
      <c r="R64" s="182" t="s">
        <v>12376</v>
      </c>
      <c r="S64" s="181" t="str">
        <f t="shared" ref="S64" ca="1" si="6">IF(B64="","",IF(ISERROR(MATCH($E64,CL,0)),"Unknown",INDIRECT("'C'!$A$"&amp;MATCH($E64,CL,0)+1)))</f>
        <v>MX</v>
      </c>
      <c r="T64" s="181" t="str">
        <f ca="1">IF(B64="","",IF(ISERROR(MATCH($J64,[1]SorP!$B$1:$B$6226,0)),"",INDIRECT("'SorP'!$A$"&amp;MATCH($S64&amp;$J64,[1]SorP!C:C,0))))</f>
        <v>MX-COA</v>
      </c>
      <c r="U64" s="201"/>
      <c r="V64" s="226">
        <f>IF(C64="",NA(),IF(OR(C64="Smelter not listed",C64="Smelter not yet identified"),MATCH($B64&amp;$D64,'[1]Smelter Look-up'!$J:$J,0),MATCH($B64&amp;$C64,'[1]Smelter Look-up'!$J:$J,0)))</f>
        <v>183</v>
      </c>
      <c r="X64" s="227">
        <f t="shared" si="4"/>
        <v>0</v>
      </c>
      <c r="AB64" s="228" t="str">
        <f t="shared" si="5"/>
        <v>GoldMetalurgica Met-Mex Penoles S.A. De C.V.</v>
      </c>
    </row>
    <row r="65" spans="1:28" s="227" customFormat="1" ht="38.25">
      <c r="A65" s="181"/>
      <c r="B65" s="182" t="s">
        <v>1098</v>
      </c>
      <c r="C65" s="186" t="s">
        <v>50</v>
      </c>
      <c r="D65" s="230"/>
      <c r="E65" s="182" t="s">
        <v>1076</v>
      </c>
      <c r="F65" s="182" t="s">
        <v>649</v>
      </c>
      <c r="G65" s="182" t="s">
        <v>13177</v>
      </c>
      <c r="H65" s="183">
        <v>0</v>
      </c>
      <c r="I65" s="184" t="s">
        <v>1536</v>
      </c>
      <c r="J65" s="184" t="s">
        <v>6417</v>
      </c>
      <c r="K65" s="224"/>
      <c r="L65" s="224"/>
      <c r="M65" s="224"/>
      <c r="N65" s="224"/>
      <c r="O65" s="224"/>
      <c r="P65" s="185"/>
      <c r="Q65" s="225"/>
      <c r="R65" s="182" t="s">
        <v>50</v>
      </c>
      <c r="S65" s="181" t="str">
        <f t="shared" ref="S65" ca="1" si="7">IF(B65="","",IF(ISERROR(MATCH($E65,CL,0)),"Unknown",INDIRECT("'C'!$A$"&amp;MATCH($E65,CL,0)+1)))</f>
        <v>IT</v>
      </c>
      <c r="T65" s="181" t="str">
        <f ca="1">IF(B65="","",IF(ISERROR(MATCH($J65,[1]SorP!$B$1:$B$6226,0)),"",INDIRECT("'SorP'!$A$"&amp;MATCH($S65&amp;$J65,[1]SorP!C:C,0))))</f>
        <v>IT-52</v>
      </c>
      <c r="U65" s="201"/>
      <c r="V65" s="226">
        <f>IF(C65="",NA(),IF(OR(C65="Smelter not listed",C65="Smelter not yet identified"),MATCH($B65&amp;$D65,'[1]Smelter Look-up'!$J:$J,0),MATCH($B65&amp;$C65,'[1]Smelter Look-up'!$J:$J,0)))</f>
        <v>56</v>
      </c>
      <c r="X65" s="227">
        <f t="shared" si="4"/>
        <v>0</v>
      </c>
      <c r="AB65" s="228" t="str">
        <f t="shared" si="5"/>
        <v>GoldChimet S.p.A.</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38:S68" ca="1" si="8">IF(B66="","",IF(ISERROR(MATCH($E66,CL,0)),"Unknown",INDIRECT("'C'!$A$"&amp;MATCH($E66,CL,0)+1)))</f>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ref="X38:X68" ca="1" si="9">IF(AND(C66="Smelter not listed",OR(LEN(D66)=0,LEN(E66)=0)),1,0)</f>
        <v>0</v>
      </c>
      <c r="AB66" s="228" t="str">
        <f t="shared" ref="AB38:AB68" si="10">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8"/>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9"/>
        <v>0</v>
      </c>
      <c r="AB67" s="228" t="str">
        <f t="shared" si="10"/>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8"/>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9"/>
        <v>0</v>
      </c>
      <c r="AB68" s="228" t="str">
        <f t="shared" si="10"/>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12">IF(AND(C69="Smelter not listed",OR(LEN(D69)=0,LEN(E69)=0)),1,0)</f>
        <v>0</v>
      </c>
      <c r="AB69" s="228" t="str">
        <f t="shared" ref="AB69"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4">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5">IF(AND(C70="Smelter not listed",OR(LEN(D70)=0,LEN(E70)=0)),1,0)</f>
        <v>0</v>
      </c>
      <c r="AB70" s="228" t="str">
        <f t="shared" ref="AB70:AB101" si="16">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4"/>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5"/>
        <v>0</v>
      </c>
      <c r="AB71" s="228" t="str">
        <f t="shared" si="16"/>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4"/>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5"/>
        <v>0</v>
      </c>
      <c r="AB72" s="228" t="str">
        <f t="shared" si="16"/>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4"/>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5"/>
        <v>0</v>
      </c>
      <c r="AB73" s="228" t="str">
        <f t="shared" si="16"/>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4"/>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5"/>
        <v>0</v>
      </c>
      <c r="AB74" s="228" t="str">
        <f t="shared" si="16"/>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4"/>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5"/>
        <v>0</v>
      </c>
      <c r="AB75" s="228" t="str">
        <f t="shared" si="16"/>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4"/>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5"/>
        <v>0</v>
      </c>
      <c r="AB76" s="228" t="str">
        <f t="shared" si="16"/>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4"/>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5"/>
        <v>0</v>
      </c>
      <c r="AB77" s="228" t="str">
        <f t="shared" si="16"/>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4"/>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5"/>
        <v>0</v>
      </c>
      <c r="AB78" s="228" t="str">
        <f t="shared" si="16"/>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4"/>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5"/>
        <v>0</v>
      </c>
      <c r="AB79" s="228" t="str">
        <f t="shared" si="16"/>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4"/>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5"/>
        <v>0</v>
      </c>
      <c r="AB80" s="228" t="str">
        <f t="shared" si="16"/>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4"/>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5"/>
        <v>0</v>
      </c>
      <c r="AB81" s="228" t="str">
        <f t="shared" si="16"/>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4"/>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5"/>
        <v>0</v>
      </c>
      <c r="AB82" s="228" t="str">
        <f t="shared" si="16"/>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4"/>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5"/>
        <v>0</v>
      </c>
      <c r="AB83" s="228" t="str">
        <f t="shared" si="16"/>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4"/>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5"/>
        <v>0</v>
      </c>
      <c r="AB84" s="228" t="str">
        <f t="shared" si="16"/>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4"/>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5"/>
        <v>0</v>
      </c>
      <c r="AB85" s="228" t="str">
        <f t="shared" si="16"/>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4"/>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5"/>
        <v>0</v>
      </c>
      <c r="AB86" s="228" t="str">
        <f t="shared" si="16"/>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4"/>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5"/>
        <v>0</v>
      </c>
      <c r="AB87" s="228" t="str">
        <f t="shared" si="16"/>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4"/>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5"/>
        <v>0</v>
      </c>
      <c r="AB88" s="228" t="str">
        <f t="shared" si="16"/>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4"/>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5"/>
        <v>0</v>
      </c>
      <c r="AB89" s="228" t="str">
        <f t="shared" si="16"/>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4"/>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5"/>
        <v>0</v>
      </c>
      <c r="AB90" s="228" t="str">
        <f t="shared" si="16"/>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4"/>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5"/>
        <v>0</v>
      </c>
      <c r="AB91" s="228" t="str">
        <f t="shared" si="16"/>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4"/>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5"/>
        <v>0</v>
      </c>
      <c r="AB92" s="228" t="str">
        <f t="shared" si="16"/>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4"/>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5"/>
        <v>0</v>
      </c>
      <c r="AB93" s="228" t="str">
        <f t="shared" si="16"/>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7">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8">IF(AND(C102="Smelter not listed",OR(LEN(D102)=0,LEN(E102)=0)),1,0)</f>
        <v>0</v>
      </c>
      <c r="AB102" s="228" t="str">
        <f t="shared" ref="AB102:AB132" si="19">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7"/>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8"/>
        <v>0</v>
      </c>
      <c r="AB103" s="228" t="str">
        <f t="shared" si="19"/>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7"/>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8"/>
        <v>0</v>
      </c>
      <c r="AB104" s="228" t="str">
        <f t="shared" si="19"/>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7"/>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8"/>
        <v>0</v>
      </c>
      <c r="AB105" s="228" t="str">
        <f t="shared" si="19"/>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7"/>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8"/>
        <v>0</v>
      </c>
      <c r="AB106" s="228" t="str">
        <f t="shared" si="19"/>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7"/>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8"/>
        <v>0</v>
      </c>
      <c r="AB107" s="228" t="str">
        <f t="shared" si="19"/>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8"/>
        <v>0</v>
      </c>
      <c r="AB108" s="228" t="str">
        <f t="shared" si="19"/>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8"/>
        <v>0</v>
      </c>
      <c r="AB109" s="228" t="str">
        <f t="shared" si="19"/>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8"/>
        <v>0</v>
      </c>
      <c r="AB110" s="228" t="str">
        <f t="shared" si="19"/>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8"/>
        <v>0</v>
      </c>
      <c r="AB111" s="228" t="str">
        <f t="shared" si="19"/>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8"/>
        <v>0</v>
      </c>
      <c r="AB112" s="228" t="str">
        <f t="shared" si="19"/>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8"/>
        <v>0</v>
      </c>
      <c r="AB113" s="228" t="str">
        <f t="shared" si="19"/>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8"/>
        <v>0</v>
      </c>
      <c r="AB114" s="228" t="str">
        <f t="shared" si="19"/>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8"/>
        <v>0</v>
      </c>
      <c r="AB115" s="228" t="str">
        <f t="shared" si="19"/>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8"/>
        <v>0</v>
      </c>
      <c r="AB116" s="228" t="str">
        <f t="shared" si="19"/>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8"/>
        <v>0</v>
      </c>
      <c r="AB117" s="228" t="str">
        <f t="shared" si="19"/>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8"/>
        <v>0</v>
      </c>
      <c r="AB118" s="228" t="str">
        <f t="shared" si="19"/>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7"/>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8"/>
        <v>0</v>
      </c>
      <c r="AB119" s="228" t="str">
        <f t="shared" si="19"/>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7"/>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8"/>
        <v>0</v>
      </c>
      <c r="AB120" s="228" t="str">
        <f t="shared" si="19"/>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7"/>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8"/>
        <v>0</v>
      </c>
      <c r="AB121" s="228" t="str">
        <f t="shared" si="19"/>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7"/>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8"/>
        <v>0</v>
      </c>
      <c r="AB122" s="228" t="str">
        <f t="shared" si="19"/>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7"/>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8"/>
        <v>0</v>
      </c>
      <c r="AB123" s="228" t="str">
        <f t="shared" si="19"/>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7"/>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8"/>
        <v>0</v>
      </c>
      <c r="AB124" s="228" t="str">
        <f t="shared" si="19"/>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7"/>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8"/>
        <v>0</v>
      </c>
      <c r="AB125" s="228" t="str">
        <f t="shared" si="19"/>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7"/>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8"/>
        <v>0</v>
      </c>
      <c r="AB126" s="228" t="str">
        <f t="shared" si="19"/>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7"/>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8"/>
        <v>0</v>
      </c>
      <c r="AB127" s="228" t="str">
        <f t="shared" si="19"/>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7"/>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8"/>
        <v>0</v>
      </c>
      <c r="AB128" s="228" t="str">
        <f t="shared" si="19"/>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7"/>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8"/>
        <v>0</v>
      </c>
      <c r="AB129" s="228" t="str">
        <f t="shared" si="19"/>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7"/>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8"/>
        <v>0</v>
      </c>
      <c r="AB130" s="228" t="str">
        <f t="shared" si="19"/>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7"/>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8"/>
        <v>0</v>
      </c>
      <c r="AB131" s="228" t="str">
        <f t="shared" si="19"/>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8"/>
        <v>0</v>
      </c>
      <c r="AB132" s="228" t="str">
        <f t="shared" si="19"/>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21">IF(AND(C133="Smelter not listed",OR(LEN(D133)=0,LEN(E133)=0)),1,0)</f>
        <v>0</v>
      </c>
      <c r="AB133" s="228" t="str">
        <f t="shared" ref="AB133"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3">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4">IF(AND(C134="Smelter not listed",OR(LEN(D134)=0,LEN(E134)=0)),1,0)</f>
        <v>0</v>
      </c>
      <c r="AB134" s="228" t="str">
        <f t="shared" ref="AB134:AB165" si="25">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3"/>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4"/>
        <v>0</v>
      </c>
      <c r="AB135" s="228" t="str">
        <f t="shared" si="25"/>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3"/>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4"/>
        <v>0</v>
      </c>
      <c r="AB136" s="228" t="str">
        <f t="shared" si="25"/>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3"/>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4"/>
        <v>0</v>
      </c>
      <c r="AB137" s="228" t="str">
        <f t="shared" si="25"/>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3"/>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4"/>
        <v>0</v>
      </c>
      <c r="AB138" s="228" t="str">
        <f t="shared" si="25"/>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3"/>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4"/>
        <v>0</v>
      </c>
      <c r="AB139" s="228" t="str">
        <f t="shared" si="25"/>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3"/>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4"/>
        <v>0</v>
      </c>
      <c r="AB140" s="228" t="str">
        <f t="shared" si="25"/>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3"/>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4"/>
        <v>0</v>
      </c>
      <c r="AB141" s="228" t="str">
        <f t="shared" si="25"/>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3"/>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4"/>
        <v>0</v>
      </c>
      <c r="AB142" s="228" t="str">
        <f t="shared" si="25"/>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3"/>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4"/>
        <v>0</v>
      </c>
      <c r="AB143" s="228" t="str">
        <f t="shared" si="25"/>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3"/>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4"/>
        <v>0</v>
      </c>
      <c r="AB144" s="228" t="str">
        <f t="shared" si="25"/>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3"/>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4"/>
        <v>0</v>
      </c>
      <c r="AB145" s="228" t="str">
        <f t="shared" si="25"/>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3"/>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4"/>
        <v>0</v>
      </c>
      <c r="AB146" s="228" t="str">
        <f t="shared" si="25"/>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3"/>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4"/>
        <v>0</v>
      </c>
      <c r="AB147" s="228" t="str">
        <f t="shared" si="25"/>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3"/>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4"/>
        <v>0</v>
      </c>
      <c r="AB148" s="228" t="str">
        <f t="shared" si="25"/>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6">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7">IF(AND(C166="Smelter not listed",OR(LEN(D166)=0,LEN(E166)=0)),1,0)</f>
        <v>0</v>
      </c>
      <c r="AB166" s="228" t="str">
        <f t="shared" ref="AB166:AB196" si="28">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6"/>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7"/>
        <v>0</v>
      </c>
      <c r="AB167" s="228" t="str">
        <f t="shared" si="28"/>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6"/>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7"/>
        <v>0</v>
      </c>
      <c r="AB168" s="228" t="str">
        <f t="shared" si="28"/>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6"/>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7"/>
        <v>0</v>
      </c>
      <c r="AB169" s="228" t="str">
        <f t="shared" si="28"/>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6"/>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7"/>
        <v>0</v>
      </c>
      <c r="AB170" s="228" t="str">
        <f t="shared" si="28"/>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7"/>
        <v>0</v>
      </c>
      <c r="AB171" s="228" t="str">
        <f t="shared" si="28"/>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7"/>
        <v>0</v>
      </c>
      <c r="AB172" s="228" t="str">
        <f t="shared" si="28"/>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7"/>
        <v>0</v>
      </c>
      <c r="AB173" s="228" t="str">
        <f t="shared" si="28"/>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7"/>
        <v>0</v>
      </c>
      <c r="AB174" s="228" t="str">
        <f t="shared" si="28"/>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7"/>
        <v>0</v>
      </c>
      <c r="AB175" s="228" t="str">
        <f t="shared" si="28"/>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7"/>
        <v>0</v>
      </c>
      <c r="AB176" s="228" t="str">
        <f t="shared" si="28"/>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7"/>
        <v>0</v>
      </c>
      <c r="AB177" s="228" t="str">
        <f t="shared" si="28"/>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7"/>
        <v>0</v>
      </c>
      <c r="AB178" s="228" t="str">
        <f t="shared" si="28"/>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7"/>
        <v>0</v>
      </c>
      <c r="AB179" s="228" t="str">
        <f t="shared" si="28"/>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7"/>
        <v>0</v>
      </c>
      <c r="AB180" s="228" t="str">
        <f t="shared" si="28"/>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7"/>
        <v>0</v>
      </c>
      <c r="AB181" s="228" t="str">
        <f t="shared" si="28"/>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7"/>
        <v>0</v>
      </c>
      <c r="AB182" s="228" t="str">
        <f t="shared" si="28"/>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7"/>
        <v>0</v>
      </c>
      <c r="AB183" s="228" t="str">
        <f t="shared" si="28"/>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7"/>
        <v>0</v>
      </c>
      <c r="AB184" s="228" t="str">
        <f t="shared" si="28"/>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7"/>
        <v>0</v>
      </c>
      <c r="AB185" s="228" t="str">
        <f t="shared" si="28"/>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7"/>
        <v>0</v>
      </c>
      <c r="AB186" s="228" t="str">
        <f t="shared" si="28"/>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7"/>
        <v>0</v>
      </c>
      <c r="AB187" s="228" t="str">
        <f t="shared" si="28"/>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7"/>
        <v>0</v>
      </c>
      <c r="AB188" s="228" t="str">
        <f t="shared" si="28"/>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7"/>
        <v>0</v>
      </c>
      <c r="AB189" s="228" t="str">
        <f t="shared" si="28"/>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7"/>
        <v>0</v>
      </c>
      <c r="AB190" s="228" t="str">
        <f t="shared" si="28"/>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7"/>
        <v>0</v>
      </c>
      <c r="AB191" s="228" t="str">
        <f t="shared" si="28"/>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7"/>
        <v>0</v>
      </c>
      <c r="AB192" s="228" t="str">
        <f t="shared" si="28"/>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7"/>
        <v>0</v>
      </c>
      <c r="AB193" s="228" t="str">
        <f t="shared" si="28"/>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7"/>
        <v>0</v>
      </c>
      <c r="AB194" s="228" t="str">
        <f t="shared" si="28"/>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7"/>
        <v>0</v>
      </c>
      <c r="AB195" s="228" t="str">
        <f t="shared" si="28"/>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7"/>
        <v>0</v>
      </c>
      <c r="AB196" s="228" t="str">
        <f t="shared" si="2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30">IF(AND(C197="Smelter not listed",OR(LEN(D197)=0,LEN(E197)=0)),1,0)</f>
        <v>0</v>
      </c>
      <c r="AB197" s="228" t="str">
        <f t="shared" ref="AB197"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2">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3">IF(AND(C198="Smelter not listed",OR(LEN(D198)=0,LEN(E198)=0)),1,0)</f>
        <v>0</v>
      </c>
      <c r="AB198" s="228" t="str">
        <f t="shared" ref="AB198:AB229" si="34">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2"/>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3"/>
        <v>0</v>
      </c>
      <c r="AB199" s="228" t="str">
        <f t="shared" si="34"/>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2"/>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3"/>
        <v>0</v>
      </c>
      <c r="AB200" s="228" t="str">
        <f t="shared" si="34"/>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2"/>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3"/>
        <v>0</v>
      </c>
      <c r="AB201" s="228" t="str">
        <f t="shared" si="34"/>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2"/>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3"/>
        <v>0</v>
      </c>
      <c r="AB202" s="228" t="str">
        <f t="shared" si="34"/>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2"/>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3"/>
        <v>0</v>
      </c>
      <c r="AB203" s="228" t="str">
        <f t="shared" si="34"/>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2"/>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3"/>
        <v>0</v>
      </c>
      <c r="AB204" s="228" t="str">
        <f t="shared" si="34"/>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2"/>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3"/>
        <v>0</v>
      </c>
      <c r="AB205" s="228" t="str">
        <f t="shared" si="34"/>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2"/>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3"/>
        <v>0</v>
      </c>
      <c r="AB206" s="228" t="str">
        <f t="shared" si="34"/>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2"/>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3"/>
        <v>0</v>
      </c>
      <c r="AB207" s="228" t="str">
        <f t="shared" si="34"/>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2"/>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3"/>
        <v>0</v>
      </c>
      <c r="AB208" s="228" t="str">
        <f t="shared" si="34"/>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2"/>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3"/>
        <v>0</v>
      </c>
      <c r="AB209" s="228" t="str">
        <f t="shared" si="34"/>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2"/>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3"/>
        <v>0</v>
      </c>
      <c r="AB210" s="228" t="str">
        <f t="shared" si="34"/>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2"/>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3"/>
        <v>0</v>
      </c>
      <c r="AB211" s="228" t="str">
        <f t="shared" si="34"/>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2"/>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3"/>
        <v>0</v>
      </c>
      <c r="AB212" s="228" t="str">
        <f t="shared" si="34"/>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5">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6">IF(AND(C230="Smelter not listed",OR(LEN(D230)=0,LEN(E230)=0)),1,0)</f>
        <v>0</v>
      </c>
      <c r="AB230" s="228" t="str">
        <f t="shared" ref="AB230:AB260" si="37">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5"/>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6"/>
        <v>0</v>
      </c>
      <c r="AB231" s="228" t="str">
        <f t="shared" si="37"/>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5"/>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6"/>
        <v>0</v>
      </c>
      <c r="AB232" s="228" t="str">
        <f t="shared" si="37"/>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5"/>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6"/>
        <v>0</v>
      </c>
      <c r="AB233" s="228" t="str">
        <f t="shared" si="37"/>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5"/>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6"/>
        <v>0</v>
      </c>
      <c r="AB234" s="228" t="str">
        <f t="shared" si="37"/>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9">IF(AND(C261="Smelter not listed",OR(LEN(D261)=0,LEN(E261)=0)),1,0)</f>
        <v>0</v>
      </c>
      <c r="AB261" s="228" t="str">
        <f t="shared" ref="AB261"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41">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42">IF(AND(C262="Smelter not listed",OR(LEN(D262)=0,LEN(E262)=0)),1,0)</f>
        <v>0</v>
      </c>
      <c r="AB262" s="228" t="str">
        <f t="shared" ref="AB262:AB293" si="43">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1"/>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2"/>
        <v>0</v>
      </c>
      <c r="AB263" s="228" t="str">
        <f t="shared" si="43"/>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1"/>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2"/>
        <v>0</v>
      </c>
      <c r="AB264" s="228" t="str">
        <f t="shared" si="43"/>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1"/>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2"/>
        <v>0</v>
      </c>
      <c r="AB265" s="228" t="str">
        <f t="shared" si="43"/>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1"/>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2"/>
        <v>0</v>
      </c>
      <c r="AB266" s="228" t="str">
        <f t="shared" si="43"/>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1"/>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2"/>
        <v>0</v>
      </c>
      <c r="AB267" s="228" t="str">
        <f t="shared" si="43"/>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1"/>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2"/>
        <v>0</v>
      </c>
      <c r="AB268" s="228" t="str">
        <f t="shared" si="43"/>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1"/>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2"/>
        <v>0</v>
      </c>
      <c r="AB269" s="228" t="str">
        <f t="shared" si="43"/>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1"/>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2"/>
        <v>0</v>
      </c>
      <c r="AB270" s="228" t="str">
        <f t="shared" si="43"/>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1"/>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2"/>
        <v>0</v>
      </c>
      <c r="AB271" s="228" t="str">
        <f t="shared" si="43"/>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1"/>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2"/>
        <v>0</v>
      </c>
      <c r="AB272" s="228" t="str">
        <f t="shared" si="43"/>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1"/>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2"/>
        <v>0</v>
      </c>
      <c r="AB273" s="228" t="str">
        <f t="shared" si="43"/>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1"/>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2"/>
        <v>0</v>
      </c>
      <c r="AB274" s="228" t="str">
        <f t="shared" si="43"/>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1"/>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2"/>
        <v>0</v>
      </c>
      <c r="AB275" s="228" t="str">
        <f t="shared" si="43"/>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1"/>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2"/>
        <v>0</v>
      </c>
      <c r="AB276" s="228" t="str">
        <f t="shared" si="43"/>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4">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5">IF(AND(C294="Smelter not listed",OR(LEN(D294)=0,LEN(E294)=0)),1,0)</f>
        <v>0</v>
      </c>
      <c r="AB294" s="228" t="str">
        <f t="shared" ref="AB294:AB324" si="46">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4"/>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5"/>
        <v>0</v>
      </c>
      <c r="AB295" s="228" t="str">
        <f t="shared" si="46"/>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4"/>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5"/>
        <v>0</v>
      </c>
      <c r="AB296" s="228" t="str">
        <f t="shared" si="46"/>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4"/>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5"/>
        <v>0</v>
      </c>
      <c r="AB297" s="228" t="str">
        <f t="shared" si="46"/>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4"/>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5"/>
        <v>0</v>
      </c>
      <c r="AB298" s="228" t="str">
        <f t="shared" si="46"/>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8">IF(AND(C325="Smelter not listed",OR(LEN(D325)=0,LEN(E325)=0)),1,0)</f>
        <v>0</v>
      </c>
      <c r="AB325" s="228" t="str">
        <f t="shared" ref="AB325"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50">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51">IF(AND(C326="Smelter not listed",OR(LEN(D326)=0,LEN(E326)=0)),1,0)</f>
        <v>0</v>
      </c>
      <c r="AB326" s="228" t="str">
        <f t="shared" ref="AB326:AB357" si="52">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0"/>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1"/>
        <v>0</v>
      </c>
      <c r="AB327" s="228" t="str">
        <f t="shared" si="52"/>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0"/>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1"/>
        <v>0</v>
      </c>
      <c r="AB328" s="228" t="str">
        <f t="shared" si="52"/>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0"/>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1"/>
        <v>0</v>
      </c>
      <c r="AB329" s="228" t="str">
        <f t="shared" si="52"/>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0"/>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1"/>
        <v>0</v>
      </c>
      <c r="AB330" s="228" t="str">
        <f t="shared" si="52"/>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0"/>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1"/>
        <v>0</v>
      </c>
      <c r="AB331" s="228" t="str">
        <f t="shared" si="52"/>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0"/>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1"/>
        <v>0</v>
      </c>
      <c r="AB332" s="228" t="str">
        <f t="shared" si="52"/>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0"/>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1"/>
        <v>0</v>
      </c>
      <c r="AB333" s="228" t="str">
        <f t="shared" si="52"/>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0"/>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1"/>
        <v>0</v>
      </c>
      <c r="AB334" s="228" t="str">
        <f t="shared" si="52"/>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0"/>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1"/>
        <v>0</v>
      </c>
      <c r="AB335" s="228" t="str">
        <f t="shared" si="52"/>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0"/>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1"/>
        <v>0</v>
      </c>
      <c r="AB336" s="228" t="str">
        <f t="shared" si="52"/>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0"/>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1"/>
        <v>0</v>
      </c>
      <c r="AB337" s="228" t="str">
        <f t="shared" si="52"/>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0"/>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1"/>
        <v>0</v>
      </c>
      <c r="AB338" s="228" t="str">
        <f t="shared" si="52"/>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0"/>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1"/>
        <v>0</v>
      </c>
      <c r="AB339" s="228" t="str">
        <f t="shared" si="52"/>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0"/>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1"/>
        <v>0</v>
      </c>
      <c r="AB340" s="228" t="str">
        <f t="shared" si="52"/>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3">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4">IF(AND(C358="Smelter not listed",OR(LEN(D358)=0,LEN(E358)=0)),1,0)</f>
        <v>0</v>
      </c>
      <c r="AB358" s="228" t="str">
        <f t="shared" ref="AB358:AB388" si="5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3"/>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4"/>
        <v>0</v>
      </c>
      <c r="AB359" s="228" t="str">
        <f t="shared" si="5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4"/>
        <v>0</v>
      </c>
      <c r="AB360" s="228" t="str">
        <f t="shared" si="5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4"/>
        <v>0</v>
      </c>
      <c r="AB361" s="228" t="str">
        <f t="shared" si="5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4"/>
        <v>0</v>
      </c>
      <c r="AB362" s="228" t="str">
        <f t="shared" si="5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7">IF(AND(C389="Smelter not listed",OR(LEN(D389)=0,LEN(E389)=0)),1,0)</f>
        <v>0</v>
      </c>
      <c r="AB389" s="228" t="str">
        <f t="shared" ref="AB389"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9">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60">IF(AND(C390="Smelter not listed",OR(LEN(D390)=0,LEN(E390)=0)),1,0)</f>
        <v>0</v>
      </c>
      <c r="AB390" s="228" t="str">
        <f t="shared" ref="AB390:AB421" si="61">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9"/>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0"/>
        <v>0</v>
      </c>
      <c r="AB391" s="228" t="str">
        <f t="shared" si="61"/>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9"/>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0"/>
        <v>0</v>
      </c>
      <c r="AB392" s="228" t="str">
        <f t="shared" si="61"/>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9"/>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0"/>
        <v>0</v>
      </c>
      <c r="AB393" s="228" t="str">
        <f t="shared" si="61"/>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9"/>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0"/>
        <v>0</v>
      </c>
      <c r="AB394" s="228" t="str">
        <f t="shared" si="61"/>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9"/>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0"/>
        <v>0</v>
      </c>
      <c r="AB395" s="228" t="str">
        <f t="shared" si="61"/>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9"/>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0"/>
        <v>0</v>
      </c>
      <c r="AB396" s="228" t="str">
        <f t="shared" si="61"/>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9"/>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0"/>
        <v>0</v>
      </c>
      <c r="AB397" s="228" t="str">
        <f t="shared" si="61"/>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9"/>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0"/>
        <v>0</v>
      </c>
      <c r="AB398" s="228" t="str">
        <f t="shared" si="61"/>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9"/>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0"/>
        <v>0</v>
      </c>
      <c r="AB399" s="228" t="str">
        <f t="shared" si="61"/>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9"/>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0"/>
        <v>0</v>
      </c>
      <c r="AB400" s="228" t="str">
        <f t="shared" si="61"/>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9"/>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0"/>
        <v>0</v>
      </c>
      <c r="AB401" s="228" t="str">
        <f t="shared" si="61"/>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9"/>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0"/>
        <v>0</v>
      </c>
      <c r="AB402" s="228" t="str">
        <f t="shared" si="61"/>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9"/>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0"/>
        <v>0</v>
      </c>
      <c r="AB403" s="228" t="str">
        <f t="shared" si="61"/>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9"/>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0"/>
        <v>0</v>
      </c>
      <c r="AB404" s="228" t="str">
        <f t="shared" si="61"/>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2">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3">IF(AND(C422="Smelter not listed",OR(LEN(D422)=0,LEN(E422)=0)),1,0)</f>
        <v>0</v>
      </c>
      <c r="AB422" s="228" t="str">
        <f t="shared" ref="AB422:AB452" si="64">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2"/>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3"/>
        <v>0</v>
      </c>
      <c r="AB423" s="228" t="str">
        <f t="shared" si="64"/>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2"/>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3"/>
        <v>0</v>
      </c>
      <c r="AB424" s="228" t="str">
        <f t="shared" si="64"/>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2"/>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3"/>
        <v>0</v>
      </c>
      <c r="AB425" s="228" t="str">
        <f t="shared" si="64"/>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2"/>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3"/>
        <v>0</v>
      </c>
      <c r="AB426" s="228" t="str">
        <f t="shared" si="64"/>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6">IF(AND(C453="Smelter not listed",OR(LEN(D453)=0,LEN(E453)=0)),1,0)</f>
        <v>0</v>
      </c>
      <c r="AB453" s="228" t="str">
        <f t="shared" ref="AB453"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8">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9">IF(AND(C454="Smelter not listed",OR(LEN(D454)=0,LEN(E454)=0)),1,0)</f>
        <v>0</v>
      </c>
      <c r="AB454" s="228" t="str">
        <f t="shared" ref="AB454:AB485" si="70">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9"/>
        <v>0</v>
      </c>
      <c r="AB455" s="228" t="str">
        <f t="shared" si="70"/>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9"/>
        <v>0</v>
      </c>
      <c r="AB456" s="228" t="str">
        <f t="shared" si="70"/>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9"/>
        <v>0</v>
      </c>
      <c r="AB457" s="228" t="str">
        <f t="shared" si="70"/>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9"/>
        <v>0</v>
      </c>
      <c r="AB458" s="228" t="str">
        <f t="shared" si="70"/>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9"/>
        <v>0</v>
      </c>
      <c r="AB459" s="228" t="str">
        <f t="shared" si="70"/>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9"/>
        <v>0</v>
      </c>
      <c r="AB460" s="228" t="str">
        <f t="shared" si="70"/>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9"/>
        <v>0</v>
      </c>
      <c r="AB461" s="228" t="str">
        <f t="shared" si="70"/>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9"/>
        <v>0</v>
      </c>
      <c r="AB462" s="228" t="str">
        <f t="shared" si="70"/>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9"/>
        <v>0</v>
      </c>
      <c r="AB463" s="228" t="str">
        <f t="shared" si="70"/>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9"/>
        <v>0</v>
      </c>
      <c r="AB464" s="228" t="str">
        <f t="shared" si="70"/>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9"/>
        <v>0</v>
      </c>
      <c r="AB465" s="228" t="str">
        <f t="shared" si="70"/>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9"/>
        <v>0</v>
      </c>
      <c r="AB466" s="228" t="str">
        <f t="shared" si="70"/>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9"/>
        <v>0</v>
      </c>
      <c r="AB467" s="228" t="str">
        <f t="shared" si="70"/>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9"/>
        <v>0</v>
      </c>
      <c r="AB468" s="228" t="str">
        <f t="shared" si="70"/>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71">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72">IF(AND(C486="Smelter not listed",OR(LEN(D486)=0,LEN(E486)=0)),1,0)</f>
        <v>0</v>
      </c>
      <c r="AB486" s="228" t="str">
        <f t="shared" ref="AB486:AB516" si="73">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1"/>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2"/>
        <v>0</v>
      </c>
      <c r="AB487" s="228" t="str">
        <f t="shared" si="73"/>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1"/>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2"/>
        <v>0</v>
      </c>
      <c r="AB488" s="228" t="str">
        <f t="shared" si="73"/>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1"/>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2"/>
        <v>0</v>
      </c>
      <c r="AB489" s="228" t="str">
        <f t="shared" si="73"/>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1"/>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2"/>
        <v>0</v>
      </c>
      <c r="AB490" s="228" t="str">
        <f t="shared" si="73"/>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5">IF(AND(C517="Smelter not listed",OR(LEN(D517)=0,LEN(E517)=0)),1,0)</f>
        <v>0</v>
      </c>
      <c r="AB517" s="228" t="str">
        <f t="shared" ref="AB517"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7">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8">IF(AND(C518="Smelter not listed",OR(LEN(D518)=0,LEN(E518)=0)),1,0)</f>
        <v>0</v>
      </c>
      <c r="AB518" s="228" t="str">
        <f t="shared" ref="AB518:AB549" si="79">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7"/>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8"/>
        <v>0</v>
      </c>
      <c r="AB519" s="228" t="str">
        <f t="shared" si="7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7"/>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8"/>
        <v>0</v>
      </c>
      <c r="AB520" s="228" t="str">
        <f t="shared" si="7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7"/>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8"/>
        <v>0</v>
      </c>
      <c r="AB521" s="228" t="str">
        <f t="shared" si="7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7"/>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8"/>
        <v>0</v>
      </c>
      <c r="AB522" s="228" t="str">
        <f t="shared" si="7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7"/>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8"/>
        <v>0</v>
      </c>
      <c r="AB523" s="228" t="str">
        <f t="shared" si="7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7"/>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8"/>
        <v>0</v>
      </c>
      <c r="AB524" s="228" t="str">
        <f t="shared" si="7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7"/>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8"/>
        <v>0</v>
      </c>
      <c r="AB525" s="228" t="str">
        <f t="shared" si="7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7"/>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8"/>
        <v>0</v>
      </c>
      <c r="AB526" s="228" t="str">
        <f t="shared" si="7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7"/>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8"/>
        <v>0</v>
      </c>
      <c r="AB527" s="228" t="str">
        <f t="shared" si="7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7"/>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8"/>
        <v>0</v>
      </c>
      <c r="AB528" s="228" t="str">
        <f t="shared" si="7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7"/>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8"/>
        <v>0</v>
      </c>
      <c r="AB529" s="228" t="str">
        <f t="shared" si="79"/>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7"/>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8"/>
        <v>0</v>
      </c>
      <c r="AB530" s="228" t="str">
        <f t="shared" si="79"/>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7"/>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8"/>
        <v>0</v>
      </c>
      <c r="AB531" s="228" t="str">
        <f t="shared" si="79"/>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7"/>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8"/>
        <v>0</v>
      </c>
      <c r="AB532" s="228" t="str">
        <f t="shared" si="7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80">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81">IF(AND(C550="Smelter not listed",OR(LEN(D550)=0,LEN(E550)=0)),1,0)</f>
        <v>0</v>
      </c>
      <c r="AB550" s="228" t="str">
        <f t="shared" ref="AB550:AB580" si="82">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1"/>
        <v>0</v>
      </c>
      <c r="AB551" s="228" t="str">
        <f t="shared" si="82"/>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1"/>
        <v>0</v>
      </c>
      <c r="AB552" s="228" t="str">
        <f t="shared" si="82"/>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1"/>
        <v>0</v>
      </c>
      <c r="AB553" s="228" t="str">
        <f t="shared" si="82"/>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1"/>
        <v>0</v>
      </c>
      <c r="AB554" s="228" t="str">
        <f t="shared" si="82"/>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1"/>
        <v>0</v>
      </c>
      <c r="AB555" s="228" t="str">
        <f t="shared" si="82"/>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1"/>
        <v>0</v>
      </c>
      <c r="AB556" s="228" t="str">
        <f t="shared" si="82"/>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1"/>
        <v>0</v>
      </c>
      <c r="AB557" s="228" t="str">
        <f t="shared" si="82"/>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1"/>
        <v>0</v>
      </c>
      <c r="AB558" s="228" t="str">
        <f t="shared" si="82"/>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1"/>
        <v>0</v>
      </c>
      <c r="AB559" s="228" t="str">
        <f t="shared" si="82"/>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1"/>
        <v>0</v>
      </c>
      <c r="AB560" s="228" t="str">
        <f t="shared" si="82"/>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1"/>
        <v>0</v>
      </c>
      <c r="AB561" s="228" t="str">
        <f t="shared" si="82"/>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1"/>
        <v>0</v>
      </c>
      <c r="AB562" s="228" t="str">
        <f t="shared" si="82"/>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1"/>
        <v>0</v>
      </c>
      <c r="AB563" s="228" t="str">
        <f t="shared" si="82"/>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1"/>
        <v>0</v>
      </c>
      <c r="AB564" s="228" t="str">
        <f t="shared" si="82"/>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1"/>
        <v>0</v>
      </c>
      <c r="AB565" s="228" t="str">
        <f t="shared" si="82"/>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1"/>
        <v>0</v>
      </c>
      <c r="AB566" s="228" t="str">
        <f t="shared" si="82"/>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1"/>
        <v>0</v>
      </c>
      <c r="AB567" s="228" t="str">
        <f t="shared" si="82"/>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1"/>
        <v>0</v>
      </c>
      <c r="AB568" s="228" t="str">
        <f t="shared" si="82"/>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1"/>
        <v>0</v>
      </c>
      <c r="AB569" s="228" t="str">
        <f t="shared" si="82"/>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1"/>
        <v>0</v>
      </c>
      <c r="AB570" s="228" t="str">
        <f t="shared" si="82"/>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1"/>
        <v>0</v>
      </c>
      <c r="AB571" s="228" t="str">
        <f t="shared" si="82"/>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1"/>
        <v>0</v>
      </c>
      <c r="AB572" s="228" t="str">
        <f t="shared" si="82"/>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1"/>
        <v>0</v>
      </c>
      <c r="AB573" s="228" t="str">
        <f t="shared" si="82"/>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1"/>
        <v>0</v>
      </c>
      <c r="AB574" s="228" t="str">
        <f t="shared" si="82"/>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1"/>
        <v>0</v>
      </c>
      <c r="AB575" s="228" t="str">
        <f t="shared" si="82"/>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1"/>
        <v>0</v>
      </c>
      <c r="AB576" s="228" t="str">
        <f t="shared" si="82"/>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1"/>
        <v>0</v>
      </c>
      <c r="AB577" s="228" t="str">
        <f t="shared" si="82"/>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1"/>
        <v>0</v>
      </c>
      <c r="AB578" s="228" t="str">
        <f t="shared" si="82"/>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1"/>
        <v>0</v>
      </c>
      <c r="AB579" s="228" t="str">
        <f t="shared" si="82"/>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1"/>
        <v>0</v>
      </c>
      <c r="AB580" s="228" t="str">
        <f t="shared" si="82"/>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3">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4">IF(AND(C581="Smelter not listed",OR(LEN(D581)=0,LEN(E581)=0)),1,0)</f>
        <v>0</v>
      </c>
      <c r="AB581" s="228" t="str">
        <f t="shared" ref="AB581" si="85">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7">IF(AND(C586="Smelter not listed",OR(LEN(D586)=0,LEN(E586)=0)),1,0)</f>
        <v>0</v>
      </c>
      <c r="AB586" s="228" t="str">
        <f t="shared" ref="AB586"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9">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90">IF(AND(C587="Smelter not listed",OR(LEN(D587)=0,LEN(E587)=0)),1,0)</f>
        <v>0</v>
      </c>
      <c r="AB587" s="228" t="str">
        <f t="shared" ref="AB587:AB634" si="91">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9"/>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0"/>
        <v>0</v>
      </c>
      <c r="AB588" s="228" t="str">
        <f t="shared" si="91"/>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9"/>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0"/>
        <v>0</v>
      </c>
      <c r="AB589" s="228" t="str">
        <f t="shared" si="91"/>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9"/>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0"/>
        <v>0</v>
      </c>
      <c r="AB590" s="228" t="str">
        <f t="shared" si="91"/>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9"/>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0"/>
        <v>0</v>
      </c>
      <c r="AB591" s="228" t="str">
        <f t="shared" si="91"/>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9"/>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0"/>
        <v>0</v>
      </c>
      <c r="AB592" s="228" t="str">
        <f t="shared" si="91"/>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9"/>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0"/>
        <v>0</v>
      </c>
      <c r="AB593" s="228" t="str">
        <f t="shared" si="91"/>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9"/>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0"/>
        <v>0</v>
      </c>
      <c r="AB594" s="228" t="str">
        <f t="shared" si="91"/>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9"/>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0"/>
        <v>0</v>
      </c>
      <c r="AB595" s="228" t="str">
        <f t="shared" si="91"/>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9"/>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0"/>
        <v>0</v>
      </c>
      <c r="AB596" s="228" t="str">
        <f t="shared" si="91"/>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9"/>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0"/>
        <v>0</v>
      </c>
      <c r="AB597" s="228" t="str">
        <f t="shared" si="91"/>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9"/>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0"/>
        <v>0</v>
      </c>
      <c r="AB598" s="228" t="str">
        <f t="shared" si="91"/>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9"/>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0"/>
        <v>0</v>
      </c>
      <c r="AB599" s="228" t="str">
        <f t="shared" si="91"/>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9"/>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0"/>
        <v>0</v>
      </c>
      <c r="AB600" s="228" t="str">
        <f t="shared" si="91"/>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9"/>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0"/>
        <v>0</v>
      </c>
      <c r="AB601" s="228" t="str">
        <f t="shared" si="91"/>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9"/>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0"/>
        <v>0</v>
      </c>
      <c r="AB602" s="228" t="str">
        <f t="shared" si="91"/>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9"/>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0"/>
        <v>0</v>
      </c>
      <c r="AB603" s="228" t="str">
        <f t="shared" si="91"/>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9"/>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0"/>
        <v>0</v>
      </c>
      <c r="AB604" s="228" t="str">
        <f t="shared" si="91"/>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9"/>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0"/>
        <v>0</v>
      </c>
      <c r="AB605" s="228" t="str">
        <f t="shared" si="91"/>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9"/>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0"/>
        <v>0</v>
      </c>
      <c r="AB606" s="228" t="str">
        <f t="shared" si="91"/>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9"/>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0"/>
        <v>0</v>
      </c>
      <c r="AB607" s="228" t="str">
        <f t="shared" si="91"/>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9"/>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0"/>
        <v>0</v>
      </c>
      <c r="AB608" s="228" t="str">
        <f t="shared" si="91"/>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3">IF(AND(C635="Smelter not listed",OR(LEN(D635)=0,LEN(E635)=0)),1,0)</f>
        <v>0</v>
      </c>
      <c r="AB635" s="228" t="str">
        <f t="shared" ref="AB635"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5">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6">IF(AND(C636="Smelter not listed",OR(LEN(D636)=0,LEN(E636)=0)),1,0)</f>
        <v>0</v>
      </c>
      <c r="AB636" s="228" t="str">
        <f t="shared" ref="AB636:AB667" si="97">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5"/>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6"/>
        <v>0</v>
      </c>
      <c r="AB637" s="228" t="str">
        <f t="shared" si="9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5"/>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6"/>
        <v>0</v>
      </c>
      <c r="AB638" s="228" t="str">
        <f t="shared" si="9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5"/>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6"/>
        <v>0</v>
      </c>
      <c r="AB639" s="228" t="str">
        <f t="shared" si="9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5"/>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6"/>
        <v>0</v>
      </c>
      <c r="AB640" s="228" t="str">
        <f t="shared" si="9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5"/>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6"/>
        <v>0</v>
      </c>
      <c r="AB641" s="228" t="str">
        <f t="shared" si="9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5"/>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6"/>
        <v>0</v>
      </c>
      <c r="AB642" s="228" t="str">
        <f t="shared" si="9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5"/>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6"/>
        <v>0</v>
      </c>
      <c r="AB643" s="228" t="str">
        <f t="shared" si="9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5"/>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6"/>
        <v>0</v>
      </c>
      <c r="AB644" s="228" t="str">
        <f t="shared" si="9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5"/>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6"/>
        <v>0</v>
      </c>
      <c r="AB645" s="228" t="str">
        <f t="shared" si="9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5"/>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6"/>
        <v>0</v>
      </c>
      <c r="AB646" s="228" t="str">
        <f t="shared" si="9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5"/>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6"/>
        <v>0</v>
      </c>
      <c r="AB647" s="228" t="str">
        <f t="shared" si="97"/>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5"/>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6"/>
        <v>0</v>
      </c>
      <c r="AB648" s="228" t="str">
        <f t="shared" si="9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5"/>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6"/>
        <v>0</v>
      </c>
      <c r="AB649" s="228" t="str">
        <f t="shared" si="9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5"/>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6"/>
        <v>0</v>
      </c>
      <c r="AB650" s="228" t="str">
        <f t="shared" si="9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8">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9">IF(AND(C668="Smelter not listed",OR(LEN(D668)=0,LEN(E668)=0)),1,0)</f>
        <v>0</v>
      </c>
      <c r="AB668" s="228" t="str">
        <f t="shared" ref="AB668:AB698" si="100">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9"/>
        <v>0</v>
      </c>
      <c r="AB669" s="228" t="str">
        <f t="shared" si="10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9"/>
        <v>0</v>
      </c>
      <c r="AB670" s="228" t="str">
        <f t="shared" si="10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9"/>
        <v>0</v>
      </c>
      <c r="AB671" s="228" t="str">
        <f t="shared" si="10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9"/>
        <v>0</v>
      </c>
      <c r="AB672" s="228" t="str">
        <f t="shared" si="10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102">IF(AND(C699="Smelter not listed",OR(LEN(D699)=0,LEN(E699)=0)),1,0)</f>
        <v>0</v>
      </c>
      <c r="AB699" s="228" t="str">
        <f t="shared" ref="AB699"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4">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5">IF(AND(C700="Smelter not listed",OR(LEN(D700)=0,LEN(E700)=0)),1,0)</f>
        <v>0</v>
      </c>
      <c r="AB700" s="228" t="str">
        <f t="shared" ref="AB700:AB731" si="106">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4"/>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5"/>
        <v>0</v>
      </c>
      <c r="AB701" s="228" t="str">
        <f t="shared" si="106"/>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4"/>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5"/>
        <v>0</v>
      </c>
      <c r="AB702" s="228" t="str">
        <f t="shared" si="106"/>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4"/>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5"/>
        <v>0</v>
      </c>
      <c r="AB703" s="228" t="str">
        <f t="shared" si="106"/>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4"/>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5"/>
        <v>0</v>
      </c>
      <c r="AB704" s="228" t="str">
        <f t="shared" si="106"/>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4"/>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5"/>
        <v>0</v>
      </c>
      <c r="AB705" s="228" t="str">
        <f t="shared" si="106"/>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4"/>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5"/>
        <v>0</v>
      </c>
      <c r="AB706" s="228" t="str">
        <f t="shared" si="106"/>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4"/>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5"/>
        <v>0</v>
      </c>
      <c r="AB707" s="228" t="str">
        <f t="shared" si="106"/>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4"/>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5"/>
        <v>0</v>
      </c>
      <c r="AB708" s="228" t="str">
        <f t="shared" si="106"/>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4"/>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5"/>
        <v>0</v>
      </c>
      <c r="AB709" s="228" t="str">
        <f t="shared" si="106"/>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4"/>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5"/>
        <v>0</v>
      </c>
      <c r="AB710" s="228" t="str">
        <f t="shared" si="106"/>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4"/>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5"/>
        <v>0</v>
      </c>
      <c r="AB711" s="228" t="str">
        <f t="shared" si="106"/>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4"/>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5"/>
        <v>0</v>
      </c>
      <c r="AB712" s="228" t="str">
        <f t="shared" si="106"/>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4"/>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5"/>
        <v>0</v>
      </c>
      <c r="AB713" s="228" t="str">
        <f t="shared" si="106"/>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4"/>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5"/>
        <v>0</v>
      </c>
      <c r="AB714" s="228" t="str">
        <f t="shared" si="106"/>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7">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8">IF(AND(C732="Smelter not listed",OR(LEN(D732)=0,LEN(E732)=0)),1,0)</f>
        <v>0</v>
      </c>
      <c r="AB732" s="228" t="str">
        <f t="shared" ref="AB732:AB762" si="109">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7"/>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8"/>
        <v>0</v>
      </c>
      <c r="AB733" s="228" t="str">
        <f t="shared" si="109"/>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7"/>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8"/>
        <v>0</v>
      </c>
      <c r="AB734" s="228" t="str">
        <f t="shared" si="109"/>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7"/>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8"/>
        <v>0</v>
      </c>
      <c r="AB735" s="228" t="str">
        <f t="shared" si="109"/>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7"/>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8"/>
        <v>0</v>
      </c>
      <c r="AB736" s="228" t="str">
        <f t="shared" si="109"/>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11">IF(AND(C763="Smelter not listed",OR(LEN(D763)=0,LEN(E763)=0)),1,0)</f>
        <v>0</v>
      </c>
      <c r="AB763" s="228" t="str">
        <f t="shared" ref="AB763"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3">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4">IF(AND(C764="Smelter not listed",OR(LEN(D764)=0,LEN(E764)=0)),1,0)</f>
        <v>0</v>
      </c>
      <c r="AB764" s="228" t="str">
        <f t="shared" ref="AB764:AB795" si="115">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4"/>
        <v>0</v>
      </c>
      <c r="AB765" s="228" t="str">
        <f t="shared" si="115"/>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4"/>
        <v>0</v>
      </c>
      <c r="AB766" s="228" t="str">
        <f t="shared" si="115"/>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4"/>
        <v>0</v>
      </c>
      <c r="AB767" s="228" t="str">
        <f t="shared" si="115"/>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4"/>
        <v>0</v>
      </c>
      <c r="AB768" s="228" t="str">
        <f t="shared" si="115"/>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4"/>
        <v>0</v>
      </c>
      <c r="AB769" s="228" t="str">
        <f t="shared" si="115"/>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4"/>
        <v>0</v>
      </c>
      <c r="AB770" s="228" t="str">
        <f t="shared" si="115"/>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4"/>
        <v>0</v>
      </c>
      <c r="AB771" s="228" t="str">
        <f t="shared" si="115"/>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4"/>
        <v>0</v>
      </c>
      <c r="AB772" s="228" t="str">
        <f t="shared" si="115"/>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4"/>
        <v>0</v>
      </c>
      <c r="AB773" s="228" t="str">
        <f t="shared" si="115"/>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4"/>
        <v>0</v>
      </c>
      <c r="AB774" s="228" t="str">
        <f t="shared" si="115"/>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4"/>
        <v>0</v>
      </c>
      <c r="AB775" s="228" t="str">
        <f t="shared" si="115"/>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4"/>
        <v>0</v>
      </c>
      <c r="AB776" s="228" t="str">
        <f t="shared" si="115"/>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4"/>
        <v>0</v>
      </c>
      <c r="AB777" s="228" t="str">
        <f t="shared" si="115"/>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4"/>
        <v>0</v>
      </c>
      <c r="AB778" s="228" t="str">
        <f t="shared" si="115"/>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6">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7">IF(AND(C796="Smelter not listed",OR(LEN(D796)=0,LEN(E796)=0)),1,0)</f>
        <v>0</v>
      </c>
      <c r="AB796" s="228" t="str">
        <f t="shared" ref="AB796:AB826" si="118">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6"/>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7"/>
        <v>0</v>
      </c>
      <c r="AB797" s="228" t="str">
        <f t="shared" si="118"/>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6"/>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7"/>
        <v>0</v>
      </c>
      <c r="AB798" s="228" t="str">
        <f t="shared" si="118"/>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6"/>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7"/>
        <v>0</v>
      </c>
      <c r="AB799" s="228" t="str">
        <f t="shared" si="118"/>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6"/>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7"/>
        <v>0</v>
      </c>
      <c r="AB800" s="228" t="str">
        <f t="shared" si="118"/>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20">IF(AND(C827="Smelter not listed",OR(LEN(D827)=0,LEN(E827)=0)),1,0)</f>
        <v>0</v>
      </c>
      <c r="AB827" s="228" t="str">
        <f t="shared" ref="AB827"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2">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3">IF(AND(C828="Smelter not listed",OR(LEN(D828)=0,LEN(E828)=0)),1,0)</f>
        <v>0</v>
      </c>
      <c r="AB828" s="228" t="str">
        <f t="shared" ref="AB828:AB859" si="124">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2"/>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3"/>
        <v>0</v>
      </c>
      <c r="AB829" s="228" t="str">
        <f t="shared" si="124"/>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2"/>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3"/>
        <v>0</v>
      </c>
      <c r="AB830" s="228" t="str">
        <f t="shared" si="124"/>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2"/>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3"/>
        <v>0</v>
      </c>
      <c r="AB831" s="228" t="str">
        <f t="shared" si="124"/>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2"/>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3"/>
        <v>0</v>
      </c>
      <c r="AB832" s="228" t="str">
        <f t="shared" si="124"/>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2"/>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3"/>
        <v>0</v>
      </c>
      <c r="AB833" s="228" t="str">
        <f t="shared" si="124"/>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2"/>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3"/>
        <v>0</v>
      </c>
      <c r="AB834" s="228" t="str">
        <f t="shared" si="124"/>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2"/>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3"/>
        <v>0</v>
      </c>
      <c r="AB835" s="228" t="str">
        <f t="shared" si="124"/>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2"/>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3"/>
        <v>0</v>
      </c>
      <c r="AB836" s="228" t="str">
        <f t="shared" si="124"/>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2"/>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3"/>
        <v>0</v>
      </c>
      <c r="AB837" s="228" t="str">
        <f t="shared" si="124"/>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2"/>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3"/>
        <v>0</v>
      </c>
      <c r="AB838" s="228" t="str">
        <f t="shared" si="124"/>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2"/>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3"/>
        <v>0</v>
      </c>
      <c r="AB839" s="228" t="str">
        <f t="shared" si="124"/>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2"/>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3"/>
        <v>0</v>
      </c>
      <c r="AB840" s="228" t="str">
        <f t="shared" si="124"/>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2"/>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3"/>
        <v>0</v>
      </c>
      <c r="AB841" s="228" t="str">
        <f t="shared" si="124"/>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2"/>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3"/>
        <v>0</v>
      </c>
      <c r="AB842" s="228" t="str">
        <f t="shared" si="124"/>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5">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6">IF(AND(C860="Smelter not listed",OR(LEN(D860)=0,LEN(E860)=0)),1,0)</f>
        <v>0</v>
      </c>
      <c r="AB860" s="228" t="str">
        <f t="shared" ref="AB860:AB890" si="127">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5"/>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6"/>
        <v>0</v>
      </c>
      <c r="AB861" s="228" t="str">
        <f t="shared" si="127"/>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5"/>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6"/>
        <v>0</v>
      </c>
      <c r="AB862" s="228" t="str">
        <f t="shared" si="127"/>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5"/>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6"/>
        <v>0</v>
      </c>
      <c r="AB863" s="228" t="str">
        <f t="shared" si="127"/>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5"/>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6"/>
        <v>0</v>
      </c>
      <c r="AB864" s="228" t="str">
        <f t="shared" si="127"/>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9">IF(AND(C891="Smelter not listed",OR(LEN(D891)=0,LEN(E891)=0)),1,0)</f>
        <v>0</v>
      </c>
      <c r="AB891" s="228" t="str">
        <f t="shared" ref="AB891"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31">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32">IF(AND(C892="Smelter not listed",OR(LEN(D892)=0,LEN(E892)=0)),1,0)</f>
        <v>0</v>
      </c>
      <c r="AB892" s="228" t="str">
        <f t="shared" ref="AB892:AB923" si="133">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1"/>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2"/>
        <v>0</v>
      </c>
      <c r="AB893" s="228" t="str">
        <f t="shared" si="133"/>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1"/>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2"/>
        <v>0</v>
      </c>
      <c r="AB894" s="228" t="str">
        <f t="shared" si="133"/>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1"/>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2"/>
        <v>0</v>
      </c>
      <c r="AB895" s="228" t="str">
        <f t="shared" si="133"/>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1"/>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2"/>
        <v>0</v>
      </c>
      <c r="AB896" s="228" t="str">
        <f t="shared" si="133"/>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1"/>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2"/>
        <v>0</v>
      </c>
      <c r="AB897" s="228" t="str">
        <f t="shared" si="133"/>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1"/>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2"/>
        <v>0</v>
      </c>
      <c r="AB898" s="228" t="str">
        <f t="shared" si="133"/>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1"/>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2"/>
        <v>0</v>
      </c>
      <c r="AB899" s="228" t="str">
        <f t="shared" si="133"/>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1"/>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2"/>
        <v>0</v>
      </c>
      <c r="AB900" s="228" t="str">
        <f t="shared" si="133"/>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1"/>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2"/>
        <v>0</v>
      </c>
      <c r="AB901" s="228" t="str">
        <f t="shared" si="133"/>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1"/>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2"/>
        <v>0</v>
      </c>
      <c r="AB902" s="228" t="str">
        <f t="shared" si="133"/>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1"/>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2"/>
        <v>0</v>
      </c>
      <c r="AB903" s="228" t="str">
        <f t="shared" si="133"/>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1"/>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2"/>
        <v>0</v>
      </c>
      <c r="AB904" s="228" t="str">
        <f t="shared" si="133"/>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1"/>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2"/>
        <v>0</v>
      </c>
      <c r="AB905" s="228" t="str">
        <f t="shared" si="133"/>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1"/>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2"/>
        <v>0</v>
      </c>
      <c r="AB906" s="228" t="str">
        <f t="shared" si="133"/>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4">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5">IF(AND(C924="Smelter not listed",OR(LEN(D924)=0,LEN(E924)=0)),1,0)</f>
        <v>0</v>
      </c>
      <c r="AB924" s="228" t="str">
        <f t="shared" ref="AB924:AB954" si="136">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4"/>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5"/>
        <v>0</v>
      </c>
      <c r="AB925" s="228" t="str">
        <f t="shared" si="136"/>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4"/>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5"/>
        <v>0</v>
      </c>
      <c r="AB926" s="228" t="str">
        <f t="shared" si="136"/>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4"/>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5"/>
        <v>0</v>
      </c>
      <c r="AB927" s="228" t="str">
        <f t="shared" si="136"/>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4"/>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5"/>
        <v>0</v>
      </c>
      <c r="AB928" s="228" t="str">
        <f t="shared" si="136"/>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8">IF(AND(C955="Smelter not listed",OR(LEN(D955)=0,LEN(E955)=0)),1,0)</f>
        <v>0</v>
      </c>
      <c r="AB955" s="228" t="str">
        <f t="shared" ref="AB955"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40">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41">IF(AND(C956="Smelter not listed",OR(LEN(D956)=0,LEN(E956)=0)),1,0)</f>
        <v>0</v>
      </c>
      <c r="AB956" s="228" t="str">
        <f t="shared" ref="AB956:AB987" si="14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0"/>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1"/>
        <v>0</v>
      </c>
      <c r="AB957" s="228" t="str">
        <f t="shared" si="14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0"/>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1"/>
        <v>0</v>
      </c>
      <c r="AB958" s="228" t="str">
        <f t="shared" si="14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0"/>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1"/>
        <v>0</v>
      </c>
      <c r="AB959" s="228" t="str">
        <f t="shared" si="14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0"/>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1"/>
        <v>0</v>
      </c>
      <c r="AB960" s="228" t="str">
        <f t="shared" si="14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0"/>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1"/>
        <v>0</v>
      </c>
      <c r="AB961" s="228" t="str">
        <f t="shared" si="14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0"/>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1"/>
        <v>0</v>
      </c>
      <c r="AB962" s="228" t="str">
        <f t="shared" si="14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0"/>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1"/>
        <v>0</v>
      </c>
      <c r="AB963" s="228" t="str">
        <f t="shared" si="14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0"/>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1"/>
        <v>0</v>
      </c>
      <c r="AB964" s="228" t="str">
        <f t="shared" si="14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0"/>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1"/>
        <v>0</v>
      </c>
      <c r="AB965" s="228" t="str">
        <f t="shared" si="14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0"/>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1"/>
        <v>0</v>
      </c>
      <c r="AB966" s="228" t="str">
        <f t="shared" si="14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0"/>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1"/>
        <v>0</v>
      </c>
      <c r="AB967" s="228" t="str">
        <f t="shared" si="14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0"/>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1"/>
        <v>0</v>
      </c>
      <c r="AB968" s="228" t="str">
        <f t="shared" si="14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0"/>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1"/>
        <v>0</v>
      </c>
      <c r="AB969" s="228" t="str">
        <f t="shared" si="14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0"/>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1"/>
        <v>0</v>
      </c>
      <c r="AB970" s="228" t="str">
        <f t="shared" si="14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3">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4">IF(AND(C988="Smelter not listed",OR(LEN(D988)=0,LEN(E988)=0)),1,0)</f>
        <v>0</v>
      </c>
      <c r="AB988" s="228" t="str">
        <f t="shared" ref="AB988:AB1018" si="14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4"/>
        <v>0</v>
      </c>
      <c r="AB989" s="228" t="str">
        <f t="shared" si="14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4"/>
        <v>0</v>
      </c>
      <c r="AB990" s="228" t="str">
        <f t="shared" si="14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4"/>
        <v>0</v>
      </c>
      <c r="AB991" s="228" t="str">
        <f t="shared" si="14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4"/>
        <v>0</v>
      </c>
      <c r="AB992" s="228" t="str">
        <f t="shared" si="14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7">IF(AND(C1019="Smelter not listed",OR(LEN(D1019)=0,LEN(E1019)=0)),1,0)</f>
        <v>0</v>
      </c>
      <c r="AB1019" s="228" t="str">
        <f t="shared" ref="AB1019"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9">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50">IF(AND(C1020="Smelter not listed",OR(LEN(D1020)=0,LEN(E1020)=0)),1,0)</f>
        <v>0</v>
      </c>
      <c r="AB1020" s="228" t="str">
        <f t="shared" ref="AB1020:AB1051" si="151">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9"/>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0"/>
        <v>0</v>
      </c>
      <c r="AB1021" s="228" t="str">
        <f t="shared" si="151"/>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9"/>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0"/>
        <v>0</v>
      </c>
      <c r="AB1022" s="228" t="str">
        <f t="shared" si="151"/>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9"/>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0"/>
        <v>0</v>
      </c>
      <c r="AB1023" s="228" t="str">
        <f t="shared" si="151"/>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9"/>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0"/>
        <v>0</v>
      </c>
      <c r="AB1024" s="228" t="str">
        <f t="shared" si="151"/>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9"/>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0"/>
        <v>0</v>
      </c>
      <c r="AB1025" s="228" t="str">
        <f t="shared" si="151"/>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9"/>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0"/>
        <v>0</v>
      </c>
      <c r="AB1026" s="228" t="str">
        <f t="shared" si="151"/>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9"/>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0"/>
        <v>0</v>
      </c>
      <c r="AB1027" s="228" t="str">
        <f t="shared" si="151"/>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9"/>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0"/>
        <v>0</v>
      </c>
      <c r="AB1028" s="228" t="str">
        <f t="shared" si="151"/>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9"/>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0"/>
        <v>0</v>
      </c>
      <c r="AB1029" s="228" t="str">
        <f t="shared" si="151"/>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9"/>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0"/>
        <v>0</v>
      </c>
      <c r="AB1030" s="228" t="str">
        <f t="shared" si="151"/>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9"/>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0"/>
        <v>0</v>
      </c>
      <c r="AB1031" s="228" t="str">
        <f t="shared" si="151"/>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9"/>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0"/>
        <v>0</v>
      </c>
      <c r="AB1032" s="228" t="str">
        <f t="shared" si="151"/>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9"/>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0"/>
        <v>0</v>
      </c>
      <c r="AB1033" s="228" t="str">
        <f t="shared" si="151"/>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9"/>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0"/>
        <v>0</v>
      </c>
      <c r="AB1034" s="228" t="str">
        <f t="shared" si="151"/>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2">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3">IF(AND(C1052="Smelter not listed",OR(LEN(D1052)=0,LEN(E1052)=0)),1,0)</f>
        <v>0</v>
      </c>
      <c r="AB1052" s="228" t="str">
        <f t="shared" ref="AB1052:AB1082" si="154">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2"/>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3"/>
        <v>0</v>
      </c>
      <c r="AB1053" s="228" t="str">
        <f t="shared" si="154"/>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2"/>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3"/>
        <v>0</v>
      </c>
      <c r="AB1054" s="228" t="str">
        <f t="shared" si="154"/>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2"/>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3"/>
        <v>0</v>
      </c>
      <c r="AB1055" s="228" t="str">
        <f t="shared" si="154"/>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2"/>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3"/>
        <v>0</v>
      </c>
      <c r="AB1056" s="228" t="str">
        <f t="shared" si="154"/>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6">IF(AND(C1083="Smelter not listed",OR(LEN(D1083)=0,LEN(E1083)=0)),1,0)</f>
        <v>0</v>
      </c>
      <c r="AB1083" s="228" t="str">
        <f t="shared" ref="AB1083"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8">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9">IF(AND(C1084="Smelter not listed",OR(LEN(D1084)=0,LEN(E1084)=0)),1,0)</f>
        <v>0</v>
      </c>
      <c r="AB1084" s="228" t="str">
        <f t="shared" ref="AB1084:AB1115" si="160">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9"/>
        <v>0</v>
      </c>
      <c r="AB1085" s="228" t="str">
        <f t="shared" si="160"/>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9"/>
        <v>0</v>
      </c>
      <c r="AB1086" s="228" t="str">
        <f t="shared" si="160"/>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9"/>
        <v>0</v>
      </c>
      <c r="AB1087" s="228" t="str">
        <f t="shared" si="160"/>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9"/>
        <v>0</v>
      </c>
      <c r="AB1088" s="228" t="str">
        <f t="shared" si="160"/>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9"/>
        <v>0</v>
      </c>
      <c r="AB1089" s="228" t="str">
        <f t="shared" si="160"/>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9"/>
        <v>0</v>
      </c>
      <c r="AB1090" s="228" t="str">
        <f t="shared" si="160"/>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9"/>
        <v>0</v>
      </c>
      <c r="AB1091" s="228" t="str">
        <f t="shared" si="160"/>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9"/>
        <v>0</v>
      </c>
      <c r="AB1092" s="228" t="str">
        <f t="shared" si="160"/>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9"/>
        <v>0</v>
      </c>
      <c r="AB1093" s="228" t="str">
        <f t="shared" si="160"/>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9"/>
        <v>0</v>
      </c>
      <c r="AB1094" s="228" t="str">
        <f t="shared" si="160"/>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9"/>
        <v>0</v>
      </c>
      <c r="AB1095" s="228" t="str">
        <f t="shared" si="160"/>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9"/>
        <v>0</v>
      </c>
      <c r="AB1096" s="228" t="str">
        <f t="shared" si="160"/>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9"/>
        <v>0</v>
      </c>
      <c r="AB1097" s="228" t="str">
        <f t="shared" si="160"/>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9"/>
        <v>0</v>
      </c>
      <c r="AB1098" s="228" t="str">
        <f t="shared" si="160"/>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61">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62">IF(AND(C1116="Smelter not listed",OR(LEN(D1116)=0,LEN(E1116)=0)),1,0)</f>
        <v>0</v>
      </c>
      <c r="AB1116" s="228" t="str">
        <f t="shared" ref="AB1116:AB1146" si="163">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1"/>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2"/>
        <v>0</v>
      </c>
      <c r="AB1117" s="228" t="str">
        <f t="shared" si="163"/>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1"/>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2"/>
        <v>0</v>
      </c>
      <c r="AB1118" s="228" t="str">
        <f t="shared" si="163"/>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1"/>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2"/>
        <v>0</v>
      </c>
      <c r="AB1119" s="228" t="str">
        <f t="shared" si="163"/>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1"/>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2"/>
        <v>0</v>
      </c>
      <c r="AB1120" s="228" t="str">
        <f t="shared" si="163"/>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5">IF(AND(C1147="Smelter not listed",OR(LEN(D1147)=0,LEN(E1147)=0)),1,0)</f>
        <v>0</v>
      </c>
      <c r="AB1147" s="228" t="str">
        <f t="shared" ref="AB1147"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7">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8">IF(AND(C1148="Smelter not listed",OR(LEN(D1148)=0,LEN(E1148)=0)),1,0)</f>
        <v>0</v>
      </c>
      <c r="AB1148" s="228" t="str">
        <f t="shared" ref="AB1148:AB1179" si="169">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7"/>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8"/>
        <v>0</v>
      </c>
      <c r="AB1149" s="228" t="str">
        <f t="shared" si="169"/>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7"/>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8"/>
        <v>0</v>
      </c>
      <c r="AB1150" s="228" t="str">
        <f t="shared" si="169"/>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7"/>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8"/>
        <v>0</v>
      </c>
      <c r="AB1151" s="228" t="str">
        <f t="shared" si="169"/>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7"/>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8"/>
        <v>0</v>
      </c>
      <c r="AB1152" s="228" t="str">
        <f t="shared" si="169"/>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7"/>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8"/>
        <v>0</v>
      </c>
      <c r="AB1153" s="228" t="str">
        <f t="shared" si="169"/>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7"/>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8"/>
        <v>0</v>
      </c>
      <c r="AB1154" s="228" t="str">
        <f t="shared" si="169"/>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7"/>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8"/>
        <v>0</v>
      </c>
      <c r="AB1155" s="228" t="str">
        <f t="shared" si="169"/>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7"/>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8"/>
        <v>0</v>
      </c>
      <c r="AB1156" s="228" t="str">
        <f t="shared" si="169"/>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7"/>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8"/>
        <v>0</v>
      </c>
      <c r="AB1157" s="228" t="str">
        <f t="shared" si="169"/>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7"/>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8"/>
        <v>0</v>
      </c>
      <c r="AB1158" s="228" t="str">
        <f t="shared" si="169"/>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7"/>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8"/>
        <v>0</v>
      </c>
      <c r="AB1159" s="228" t="str">
        <f t="shared" si="169"/>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7"/>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8"/>
        <v>0</v>
      </c>
      <c r="AB1160" s="228" t="str">
        <f t="shared" si="169"/>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7"/>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8"/>
        <v>0</v>
      </c>
      <c r="AB1161" s="228" t="str">
        <f t="shared" si="169"/>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7"/>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8"/>
        <v>0</v>
      </c>
      <c r="AB1162" s="228" t="str">
        <f t="shared" si="169"/>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70">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71">IF(AND(C1180="Smelter not listed",OR(LEN(D1180)=0,LEN(E1180)=0)),1,0)</f>
        <v>0</v>
      </c>
      <c r="AB1180" s="228" t="str">
        <f t="shared" ref="AB1180:AB1210" si="172">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0"/>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1"/>
        <v>0</v>
      </c>
      <c r="AB1181" s="228" t="str">
        <f t="shared" si="172"/>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0"/>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1"/>
        <v>0</v>
      </c>
      <c r="AB1182" s="228" t="str">
        <f t="shared" si="172"/>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0"/>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1"/>
        <v>0</v>
      </c>
      <c r="AB1183" s="228" t="str">
        <f t="shared" si="172"/>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0"/>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1"/>
        <v>0</v>
      </c>
      <c r="AB1184" s="228" t="str">
        <f t="shared" si="172"/>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4">IF(AND(C1211="Smelter not listed",OR(LEN(D1211)=0,LEN(E1211)=0)),1,0)</f>
        <v>0</v>
      </c>
      <c r="AB1211" s="228" t="str">
        <f t="shared" ref="AB1211"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6">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7">IF(AND(C1212="Smelter not listed",OR(LEN(D1212)=0,LEN(E1212)=0)),1,0)</f>
        <v>0</v>
      </c>
      <c r="AB1212" s="228" t="str">
        <f t="shared" ref="AB1212:AB1243" si="178">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6"/>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7"/>
        <v>0</v>
      </c>
      <c r="AB1213" s="228" t="str">
        <f t="shared" si="178"/>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6"/>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7"/>
        <v>0</v>
      </c>
      <c r="AB1214" s="228" t="str">
        <f t="shared" si="178"/>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6"/>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7"/>
        <v>0</v>
      </c>
      <c r="AB1215" s="228" t="str">
        <f t="shared" si="178"/>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6"/>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7"/>
        <v>0</v>
      </c>
      <c r="AB1216" s="228" t="str">
        <f t="shared" si="178"/>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6"/>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7"/>
        <v>0</v>
      </c>
      <c r="AB1217" s="228" t="str">
        <f t="shared" si="178"/>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6"/>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7"/>
        <v>0</v>
      </c>
      <c r="AB1218" s="228" t="str">
        <f t="shared" si="178"/>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6"/>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7"/>
        <v>0</v>
      </c>
      <c r="AB1219" s="228" t="str">
        <f t="shared" si="178"/>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6"/>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7"/>
        <v>0</v>
      </c>
      <c r="AB1220" s="228" t="str">
        <f t="shared" si="178"/>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6"/>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7"/>
        <v>0</v>
      </c>
      <c r="AB1221" s="228" t="str">
        <f t="shared" si="178"/>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6"/>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7"/>
        <v>0</v>
      </c>
      <c r="AB1222" s="228" t="str">
        <f t="shared" si="178"/>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6"/>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7"/>
        <v>0</v>
      </c>
      <c r="AB1223" s="228" t="str">
        <f t="shared" si="178"/>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6"/>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7"/>
        <v>0</v>
      </c>
      <c r="AB1224" s="228" t="str">
        <f t="shared" si="178"/>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6"/>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7"/>
        <v>0</v>
      </c>
      <c r="AB1225" s="228" t="str">
        <f t="shared" si="178"/>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6"/>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7"/>
        <v>0</v>
      </c>
      <c r="AB1226" s="228" t="str">
        <f t="shared" si="178"/>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9">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80">IF(AND(C1244="Smelter not listed",OR(LEN(D1244)=0,LEN(E1244)=0)),1,0)</f>
        <v>0</v>
      </c>
      <c r="AB1244" s="228" t="str">
        <f t="shared" ref="AB1244:AB1274" si="181">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9"/>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0"/>
        <v>0</v>
      </c>
      <c r="AB1245" s="228" t="str">
        <f t="shared" si="181"/>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9"/>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0"/>
        <v>0</v>
      </c>
      <c r="AB1246" s="228" t="str">
        <f t="shared" si="181"/>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9"/>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0"/>
        <v>0</v>
      </c>
      <c r="AB1247" s="228" t="str">
        <f t="shared" si="181"/>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9"/>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0"/>
        <v>0</v>
      </c>
      <c r="AB1248" s="228" t="str">
        <f t="shared" si="181"/>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3">IF(AND(C1275="Smelter not listed",OR(LEN(D1275)=0,LEN(E1275)=0)),1,0)</f>
        <v>0</v>
      </c>
      <c r="AB1275" s="228" t="str">
        <f t="shared" ref="AB1275"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5">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6">IF(AND(C1276="Smelter not listed",OR(LEN(D1276)=0,LEN(E1276)=0)),1,0)</f>
        <v>0</v>
      </c>
      <c r="AB1276" s="228" t="str">
        <f t="shared" ref="AB1276:AB1307" si="187">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5"/>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6"/>
        <v>0</v>
      </c>
      <c r="AB1277" s="228" t="str">
        <f t="shared" si="18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5"/>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6"/>
        <v>0</v>
      </c>
      <c r="AB1278" s="228" t="str">
        <f t="shared" si="18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5"/>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6"/>
        <v>0</v>
      </c>
      <c r="AB1279" s="228" t="str">
        <f t="shared" si="18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5"/>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6"/>
        <v>0</v>
      </c>
      <c r="AB1280" s="228" t="str">
        <f t="shared" si="18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5"/>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6"/>
        <v>0</v>
      </c>
      <c r="AB1281" s="228" t="str">
        <f t="shared" si="18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5"/>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6"/>
        <v>0</v>
      </c>
      <c r="AB1282" s="228" t="str">
        <f t="shared" si="18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5"/>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6"/>
        <v>0</v>
      </c>
      <c r="AB1283" s="228" t="str">
        <f t="shared" si="18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5"/>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6"/>
        <v>0</v>
      </c>
      <c r="AB1284" s="228" t="str">
        <f t="shared" si="18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5"/>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6"/>
        <v>0</v>
      </c>
      <c r="AB1285" s="228" t="str">
        <f t="shared" si="18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5"/>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6"/>
        <v>0</v>
      </c>
      <c r="AB1286" s="228" t="str">
        <f t="shared" si="18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5"/>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6"/>
        <v>0</v>
      </c>
      <c r="AB1287" s="228" t="str">
        <f t="shared" si="187"/>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5"/>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6"/>
        <v>0</v>
      </c>
      <c r="AB1288" s="228" t="str">
        <f t="shared" si="18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5"/>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6"/>
        <v>0</v>
      </c>
      <c r="AB1289" s="228" t="str">
        <f t="shared" si="18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5"/>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6"/>
        <v>0</v>
      </c>
      <c r="AB1290" s="228" t="str">
        <f t="shared" si="18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8">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9">IF(AND(C1308="Smelter not listed",OR(LEN(D1308)=0,LEN(E1308)=0)),1,0)</f>
        <v>0</v>
      </c>
      <c r="AB1308" s="228" t="str">
        <f t="shared" ref="AB1308:AB1338" si="190">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9"/>
        <v>0</v>
      </c>
      <c r="AB1309" s="228" t="str">
        <f t="shared" si="19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9"/>
        <v>0</v>
      </c>
      <c r="AB1310" s="228" t="str">
        <f t="shared" si="19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9"/>
        <v>0</v>
      </c>
      <c r="AB1311" s="228" t="str">
        <f t="shared" si="19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9"/>
        <v>0</v>
      </c>
      <c r="AB1312" s="228" t="str">
        <f t="shared" si="19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92">IF(AND(C1339="Smelter not listed",OR(LEN(D1339)=0,LEN(E1339)=0)),1,0)</f>
        <v>0</v>
      </c>
      <c r="AB1339" s="228" t="str">
        <f t="shared" ref="AB1339"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4">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5">IF(AND(C1340="Smelter not listed",OR(LEN(D1340)=0,LEN(E1340)=0)),1,0)</f>
        <v>0</v>
      </c>
      <c r="AB1340" s="228" t="str">
        <f t="shared" ref="AB1340:AB1371" si="196">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4"/>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5"/>
        <v>0</v>
      </c>
      <c r="AB1341" s="228" t="str">
        <f t="shared" si="196"/>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4"/>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5"/>
        <v>0</v>
      </c>
      <c r="AB1342" s="228" t="str">
        <f t="shared" si="196"/>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4"/>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5"/>
        <v>0</v>
      </c>
      <c r="AB1343" s="228" t="str">
        <f t="shared" si="196"/>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4"/>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5"/>
        <v>0</v>
      </c>
      <c r="AB1344" s="228" t="str">
        <f t="shared" si="196"/>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4"/>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5"/>
        <v>0</v>
      </c>
      <c r="AB1345" s="228" t="str">
        <f t="shared" si="196"/>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4"/>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5"/>
        <v>0</v>
      </c>
      <c r="AB1346" s="228" t="str">
        <f t="shared" si="196"/>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4"/>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5"/>
        <v>0</v>
      </c>
      <c r="AB1347" s="228" t="str">
        <f t="shared" si="196"/>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4"/>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5"/>
        <v>0</v>
      </c>
      <c r="AB1348" s="228" t="str">
        <f t="shared" si="196"/>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4"/>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5"/>
        <v>0</v>
      </c>
      <c r="AB1349" s="228" t="str">
        <f t="shared" si="196"/>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4"/>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5"/>
        <v>0</v>
      </c>
      <c r="AB1350" s="228" t="str">
        <f t="shared" si="196"/>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4"/>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5"/>
        <v>0</v>
      </c>
      <c r="AB1351" s="228" t="str">
        <f t="shared" si="196"/>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4"/>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5"/>
        <v>0</v>
      </c>
      <c r="AB1352" s="228" t="str">
        <f t="shared" si="196"/>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4"/>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5"/>
        <v>0</v>
      </c>
      <c r="AB1353" s="228" t="str">
        <f t="shared" si="196"/>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4"/>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5"/>
        <v>0</v>
      </c>
      <c r="AB1354" s="228" t="str">
        <f t="shared" si="196"/>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7">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8">IF(AND(C1372="Smelter not listed",OR(LEN(D1372)=0,LEN(E1372)=0)),1,0)</f>
        <v>0</v>
      </c>
      <c r="AB1372" s="228" t="str">
        <f t="shared" ref="AB1372:AB1402" si="199">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7"/>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8"/>
        <v>0</v>
      </c>
      <c r="AB1373" s="228" t="str">
        <f t="shared" si="199"/>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7"/>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8"/>
        <v>0</v>
      </c>
      <c r="AB1374" s="228" t="str">
        <f t="shared" si="199"/>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7"/>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8"/>
        <v>0</v>
      </c>
      <c r="AB1375" s="228" t="str">
        <f t="shared" si="199"/>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7"/>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8"/>
        <v>0</v>
      </c>
      <c r="AB1376" s="228" t="str">
        <f t="shared" si="199"/>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201">IF(AND(C1403="Smelter not listed",OR(LEN(D1403)=0,LEN(E1403)=0)),1,0)</f>
        <v>0</v>
      </c>
      <c r="AB1403" s="228" t="str">
        <f t="shared" ref="AB1403"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3">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4">IF(AND(C1404="Smelter not listed",OR(LEN(D1404)=0,LEN(E1404)=0)),1,0)</f>
        <v>0</v>
      </c>
      <c r="AB1404" s="228" t="str">
        <f t="shared" ref="AB1404:AB1435" si="205">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4"/>
        <v>0</v>
      </c>
      <c r="AB1405" s="228" t="str">
        <f t="shared" si="205"/>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4"/>
        <v>0</v>
      </c>
      <c r="AB1406" s="228" t="str">
        <f t="shared" si="205"/>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4"/>
        <v>0</v>
      </c>
      <c r="AB1407" s="228" t="str">
        <f t="shared" si="205"/>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4"/>
        <v>0</v>
      </c>
      <c r="AB1408" s="228" t="str">
        <f t="shared" si="205"/>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4"/>
        <v>0</v>
      </c>
      <c r="AB1409" s="228" t="str">
        <f t="shared" si="205"/>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4"/>
        <v>0</v>
      </c>
      <c r="AB1410" s="228" t="str">
        <f t="shared" si="205"/>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4"/>
        <v>0</v>
      </c>
      <c r="AB1411" s="228" t="str">
        <f t="shared" si="205"/>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4"/>
        <v>0</v>
      </c>
      <c r="AB1412" s="228" t="str">
        <f t="shared" si="205"/>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4"/>
        <v>0</v>
      </c>
      <c r="AB1413" s="228" t="str">
        <f t="shared" si="205"/>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4"/>
        <v>0</v>
      </c>
      <c r="AB1414" s="228" t="str">
        <f t="shared" si="205"/>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4"/>
        <v>0</v>
      </c>
      <c r="AB1415" s="228" t="str">
        <f t="shared" si="205"/>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4"/>
        <v>0</v>
      </c>
      <c r="AB1416" s="228" t="str">
        <f t="shared" si="205"/>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4"/>
        <v>0</v>
      </c>
      <c r="AB1417" s="228" t="str">
        <f t="shared" si="205"/>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4"/>
        <v>0</v>
      </c>
      <c r="AB1418" s="228" t="str">
        <f t="shared" si="205"/>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6">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7">IF(AND(C1436="Smelter not listed",OR(LEN(D1436)=0,LEN(E1436)=0)),1,0)</f>
        <v>0</v>
      </c>
      <c r="AB1436" s="228" t="str">
        <f t="shared" ref="AB1436:AB1466" si="208">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6"/>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7"/>
        <v>0</v>
      </c>
      <c r="AB1437" s="228" t="str">
        <f t="shared" si="208"/>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6"/>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7"/>
        <v>0</v>
      </c>
      <c r="AB1438" s="228" t="str">
        <f t="shared" si="208"/>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6"/>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7"/>
        <v>0</v>
      </c>
      <c r="AB1439" s="228" t="str">
        <f t="shared" si="208"/>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6"/>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7"/>
        <v>0</v>
      </c>
      <c r="AB1440" s="228" t="str">
        <f t="shared" si="208"/>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10">IF(AND(C1467="Smelter not listed",OR(LEN(D1467)=0,LEN(E1467)=0)),1,0)</f>
        <v>0</v>
      </c>
      <c r="AB1467" s="228" t="str">
        <f t="shared" ref="AB1467"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2">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3">IF(AND(C1468="Smelter not listed",OR(LEN(D1468)=0,LEN(E1468)=0)),1,0)</f>
        <v>0</v>
      </c>
      <c r="AB1468" s="228" t="str">
        <f t="shared" ref="AB1468:AB1499" si="214">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2"/>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3"/>
        <v>0</v>
      </c>
      <c r="AB1469" s="228" t="str">
        <f t="shared" si="214"/>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2"/>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3"/>
        <v>0</v>
      </c>
      <c r="AB1470" s="228" t="str">
        <f t="shared" si="214"/>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2"/>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3"/>
        <v>0</v>
      </c>
      <c r="AB1471" s="228" t="str">
        <f t="shared" si="214"/>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2"/>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3"/>
        <v>0</v>
      </c>
      <c r="AB1472" s="228" t="str">
        <f t="shared" si="214"/>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2"/>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3"/>
        <v>0</v>
      </c>
      <c r="AB1473" s="228" t="str">
        <f t="shared" si="214"/>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2"/>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3"/>
        <v>0</v>
      </c>
      <c r="AB1474" s="228" t="str">
        <f t="shared" si="214"/>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2"/>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3"/>
        <v>0</v>
      </c>
      <c r="AB1475" s="228" t="str">
        <f t="shared" si="214"/>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2"/>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3"/>
        <v>0</v>
      </c>
      <c r="AB1476" s="228" t="str">
        <f t="shared" si="214"/>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2"/>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3"/>
        <v>0</v>
      </c>
      <c r="AB1477" s="228" t="str">
        <f t="shared" si="214"/>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2"/>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3"/>
        <v>0</v>
      </c>
      <c r="AB1478" s="228" t="str">
        <f t="shared" si="214"/>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2"/>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3"/>
        <v>0</v>
      </c>
      <c r="AB1479" s="228" t="str">
        <f t="shared" si="214"/>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2"/>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3"/>
        <v>0</v>
      </c>
      <c r="AB1480" s="228" t="str">
        <f t="shared" si="214"/>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2"/>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3"/>
        <v>0</v>
      </c>
      <c r="AB1481" s="228" t="str">
        <f t="shared" si="214"/>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2"/>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3"/>
        <v>0</v>
      </c>
      <c r="AB1482" s="228" t="str">
        <f t="shared" si="214"/>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5">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6">IF(AND(C1500="Smelter not listed",OR(LEN(D1500)=0,LEN(E1500)=0)),1,0)</f>
        <v>0</v>
      </c>
      <c r="AB1500" s="228" t="str">
        <f t="shared" ref="AB1500:AB1530" si="217">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5"/>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6"/>
        <v>0</v>
      </c>
      <c r="AB1501" s="228" t="str">
        <f t="shared" si="217"/>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5"/>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6"/>
        <v>0</v>
      </c>
      <c r="AB1502" s="228" t="str">
        <f t="shared" si="217"/>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5"/>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6"/>
        <v>0</v>
      </c>
      <c r="AB1503" s="228" t="str">
        <f t="shared" si="217"/>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5"/>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6"/>
        <v>0</v>
      </c>
      <c r="AB1504" s="228" t="str">
        <f t="shared" si="217"/>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9">IF(AND(C1531="Smelter not listed",OR(LEN(D1531)=0,LEN(E1531)=0)),1,0)</f>
        <v>0</v>
      </c>
      <c r="AB1531" s="228" t="str">
        <f t="shared" ref="AB1531"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21">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22">IF(AND(C1532="Smelter not listed",OR(LEN(D1532)=0,LEN(E1532)=0)),1,0)</f>
        <v>0</v>
      </c>
      <c r="AB1532" s="228" t="str">
        <f t="shared" ref="AB1532:AB1563" si="223">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1"/>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2"/>
        <v>0</v>
      </c>
      <c r="AB1533" s="228" t="str">
        <f t="shared" si="223"/>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1"/>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2"/>
        <v>0</v>
      </c>
      <c r="AB1534" s="228" t="str">
        <f t="shared" si="223"/>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1"/>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2"/>
        <v>0</v>
      </c>
      <c r="AB1535" s="228" t="str">
        <f t="shared" si="223"/>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1"/>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2"/>
        <v>0</v>
      </c>
      <c r="AB1536" s="228" t="str">
        <f t="shared" si="223"/>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1"/>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2"/>
        <v>0</v>
      </c>
      <c r="AB1537" s="228" t="str">
        <f t="shared" si="223"/>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1"/>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2"/>
        <v>0</v>
      </c>
      <c r="AB1538" s="228" t="str">
        <f t="shared" si="223"/>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1"/>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2"/>
        <v>0</v>
      </c>
      <c r="AB1539" s="228" t="str">
        <f t="shared" si="223"/>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1"/>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2"/>
        <v>0</v>
      </c>
      <c r="AB1540" s="228" t="str">
        <f t="shared" si="223"/>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1"/>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2"/>
        <v>0</v>
      </c>
      <c r="AB1541" s="228" t="str">
        <f t="shared" si="223"/>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1"/>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2"/>
        <v>0</v>
      </c>
      <c r="AB1542" s="228" t="str">
        <f t="shared" si="223"/>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1"/>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2"/>
        <v>0</v>
      </c>
      <c r="AB1543" s="228" t="str">
        <f t="shared" si="223"/>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1"/>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2"/>
        <v>0</v>
      </c>
      <c r="AB1544" s="228" t="str">
        <f t="shared" si="223"/>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1"/>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2"/>
        <v>0</v>
      </c>
      <c r="AB1545" s="228" t="str">
        <f t="shared" si="223"/>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1"/>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2"/>
        <v>0</v>
      </c>
      <c r="AB1546" s="228" t="str">
        <f t="shared" si="223"/>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4">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5">IF(AND(C1564="Smelter not listed",OR(LEN(D1564)=0,LEN(E1564)=0)),1,0)</f>
        <v>0</v>
      </c>
      <c r="AB1564" s="228" t="str">
        <f t="shared" ref="AB1564:AB1594" si="226">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4"/>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5"/>
        <v>0</v>
      </c>
      <c r="AB1565" s="228" t="str">
        <f t="shared" si="226"/>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4"/>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5"/>
        <v>0</v>
      </c>
      <c r="AB1566" s="228" t="str">
        <f t="shared" si="226"/>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4"/>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5"/>
        <v>0</v>
      </c>
      <c r="AB1567" s="228" t="str">
        <f t="shared" si="226"/>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4"/>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5"/>
        <v>0</v>
      </c>
      <c r="AB1568" s="228" t="str">
        <f t="shared" si="226"/>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8">IF(AND(C1595="Smelter not listed",OR(LEN(D1595)=0,LEN(E1595)=0)),1,0)</f>
        <v>0</v>
      </c>
      <c r="AB1595" s="228" t="str">
        <f t="shared" ref="AB1595"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30">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31">IF(AND(C1596="Smelter not listed",OR(LEN(D1596)=0,LEN(E1596)=0)),1,0)</f>
        <v>0</v>
      </c>
      <c r="AB1596" s="228" t="str">
        <f t="shared" ref="AB1596:AB1627" si="23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0"/>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1"/>
        <v>0</v>
      </c>
      <c r="AB1597" s="228" t="str">
        <f t="shared" si="23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0"/>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1"/>
        <v>0</v>
      </c>
      <c r="AB1598" s="228" t="str">
        <f t="shared" si="23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0"/>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1"/>
        <v>0</v>
      </c>
      <c r="AB1599" s="228" t="str">
        <f t="shared" si="23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0"/>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1"/>
        <v>0</v>
      </c>
      <c r="AB1600" s="228" t="str">
        <f t="shared" si="23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0"/>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1"/>
        <v>0</v>
      </c>
      <c r="AB1601" s="228" t="str">
        <f t="shared" si="23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0"/>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1"/>
        <v>0</v>
      </c>
      <c r="AB1602" s="228" t="str">
        <f t="shared" si="23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0"/>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1"/>
        <v>0</v>
      </c>
      <c r="AB1603" s="228" t="str">
        <f t="shared" si="23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0"/>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1"/>
        <v>0</v>
      </c>
      <c r="AB1604" s="228" t="str">
        <f t="shared" si="23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0"/>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1"/>
        <v>0</v>
      </c>
      <c r="AB1605" s="228" t="str">
        <f t="shared" si="23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0"/>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1"/>
        <v>0</v>
      </c>
      <c r="AB1606" s="228" t="str">
        <f t="shared" si="23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0"/>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1"/>
        <v>0</v>
      </c>
      <c r="AB1607" s="228" t="str">
        <f t="shared" si="23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0"/>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1"/>
        <v>0</v>
      </c>
      <c r="AB1608" s="228" t="str">
        <f t="shared" si="23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0"/>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1"/>
        <v>0</v>
      </c>
      <c r="AB1609" s="228" t="str">
        <f t="shared" si="23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0"/>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1"/>
        <v>0</v>
      </c>
      <c r="AB1610" s="228" t="str">
        <f t="shared" si="23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3">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4">IF(AND(C1628="Smelter not listed",OR(LEN(D1628)=0,LEN(E1628)=0)),1,0)</f>
        <v>0</v>
      </c>
      <c r="AB1628" s="228" t="str">
        <f t="shared" ref="AB1628:AB1658" si="23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4"/>
        <v>0</v>
      </c>
      <c r="AB1629" s="228" t="str">
        <f t="shared" si="23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4"/>
        <v>0</v>
      </c>
      <c r="AB1630" s="228" t="str">
        <f t="shared" si="23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4"/>
        <v>0</v>
      </c>
      <c r="AB1631" s="228" t="str">
        <f t="shared" si="23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4"/>
        <v>0</v>
      </c>
      <c r="AB1632" s="228" t="str">
        <f t="shared" si="23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7">IF(AND(C1659="Smelter not listed",OR(LEN(D1659)=0,LEN(E1659)=0)),1,0)</f>
        <v>0</v>
      </c>
      <c r="AB1659" s="228" t="str">
        <f t="shared" ref="AB1659"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9">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40">IF(AND(C1660="Smelter not listed",OR(LEN(D1660)=0,LEN(E1660)=0)),1,0)</f>
        <v>0</v>
      </c>
      <c r="AB1660" s="228" t="str">
        <f t="shared" ref="AB1660:AB1691" si="241">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9"/>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0"/>
        <v>0</v>
      </c>
      <c r="AB1661" s="228" t="str">
        <f t="shared" si="241"/>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9"/>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0"/>
        <v>0</v>
      </c>
      <c r="AB1662" s="228" t="str">
        <f t="shared" si="241"/>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9"/>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0"/>
        <v>0</v>
      </c>
      <c r="AB1663" s="228" t="str">
        <f t="shared" si="241"/>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9"/>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0"/>
        <v>0</v>
      </c>
      <c r="AB1664" s="228" t="str">
        <f t="shared" si="241"/>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9"/>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0"/>
        <v>0</v>
      </c>
      <c r="AB1665" s="228" t="str">
        <f t="shared" si="241"/>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9"/>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0"/>
        <v>0</v>
      </c>
      <c r="AB1666" s="228" t="str">
        <f t="shared" si="241"/>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9"/>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0"/>
        <v>0</v>
      </c>
      <c r="AB1667" s="228" t="str">
        <f t="shared" si="241"/>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9"/>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0"/>
        <v>0</v>
      </c>
      <c r="AB1668" s="228" t="str">
        <f t="shared" si="241"/>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9"/>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0"/>
        <v>0</v>
      </c>
      <c r="AB1669" s="228" t="str">
        <f t="shared" si="241"/>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9"/>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0"/>
        <v>0</v>
      </c>
      <c r="AB1670" s="228" t="str">
        <f t="shared" si="241"/>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9"/>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0"/>
        <v>0</v>
      </c>
      <c r="AB1671" s="228" t="str">
        <f t="shared" si="241"/>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9"/>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0"/>
        <v>0</v>
      </c>
      <c r="AB1672" s="228" t="str">
        <f t="shared" si="241"/>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9"/>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0"/>
        <v>0</v>
      </c>
      <c r="AB1673" s="228" t="str">
        <f t="shared" si="241"/>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9"/>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0"/>
        <v>0</v>
      </c>
      <c r="AB1674" s="228" t="str">
        <f t="shared" si="241"/>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2">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3">IF(AND(C1692="Smelter not listed",OR(LEN(D1692)=0,LEN(E1692)=0)),1,0)</f>
        <v>0</v>
      </c>
      <c r="AB1692" s="228" t="str">
        <f t="shared" ref="AB1692:AB1722" si="244">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2"/>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3"/>
        <v>0</v>
      </c>
      <c r="AB1693" s="228" t="str">
        <f t="shared" si="244"/>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2"/>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3"/>
        <v>0</v>
      </c>
      <c r="AB1694" s="228" t="str">
        <f t="shared" si="244"/>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2"/>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3"/>
        <v>0</v>
      </c>
      <c r="AB1695" s="228" t="str">
        <f t="shared" si="244"/>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2"/>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3"/>
        <v>0</v>
      </c>
      <c r="AB1696" s="228" t="str">
        <f t="shared" si="244"/>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6">IF(AND(C1723="Smelter not listed",OR(LEN(D1723)=0,LEN(E1723)=0)),1,0)</f>
        <v>0</v>
      </c>
      <c r="AB1723" s="228" t="str">
        <f t="shared" ref="AB1723"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8">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9">IF(AND(C1724="Smelter not listed",OR(LEN(D1724)=0,LEN(E1724)=0)),1,0)</f>
        <v>0</v>
      </c>
      <c r="AB1724" s="228" t="str">
        <f t="shared" ref="AB1724:AB1755" si="250">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9"/>
        <v>0</v>
      </c>
      <c r="AB1725" s="228" t="str">
        <f t="shared" si="250"/>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9"/>
        <v>0</v>
      </c>
      <c r="AB1726" s="228" t="str">
        <f t="shared" si="250"/>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9"/>
        <v>0</v>
      </c>
      <c r="AB1727" s="228" t="str">
        <f t="shared" si="250"/>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9"/>
        <v>0</v>
      </c>
      <c r="AB1728" s="228" t="str">
        <f t="shared" si="250"/>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9"/>
        <v>0</v>
      </c>
      <c r="AB1729" s="228" t="str">
        <f t="shared" si="250"/>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9"/>
        <v>0</v>
      </c>
      <c r="AB1730" s="228" t="str">
        <f t="shared" si="250"/>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9"/>
        <v>0</v>
      </c>
      <c r="AB1731" s="228" t="str">
        <f t="shared" si="250"/>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9"/>
        <v>0</v>
      </c>
      <c r="AB1732" s="228" t="str">
        <f t="shared" si="250"/>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9"/>
        <v>0</v>
      </c>
      <c r="AB1733" s="228" t="str">
        <f t="shared" si="250"/>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9"/>
        <v>0</v>
      </c>
      <c r="AB1734" s="228" t="str">
        <f t="shared" si="250"/>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9"/>
        <v>0</v>
      </c>
      <c r="AB1735" s="228" t="str">
        <f t="shared" si="250"/>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9"/>
        <v>0</v>
      </c>
      <c r="AB1736" s="228" t="str">
        <f t="shared" si="250"/>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9"/>
        <v>0</v>
      </c>
      <c r="AB1737" s="228" t="str">
        <f t="shared" si="250"/>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9"/>
        <v>0</v>
      </c>
      <c r="AB1738" s="228" t="str">
        <f t="shared" si="250"/>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51">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52">IF(AND(C1756="Smelter not listed",OR(LEN(D1756)=0,LEN(E1756)=0)),1,0)</f>
        <v>0</v>
      </c>
      <c r="AB1756" s="228" t="str">
        <f t="shared" ref="AB1756:AB1786" si="253">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1"/>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2"/>
        <v>0</v>
      </c>
      <c r="AB1757" s="228" t="str">
        <f t="shared" si="253"/>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1"/>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2"/>
        <v>0</v>
      </c>
      <c r="AB1758" s="228" t="str">
        <f t="shared" si="253"/>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1"/>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2"/>
        <v>0</v>
      </c>
      <c r="AB1759" s="228" t="str">
        <f t="shared" si="253"/>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1"/>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2"/>
        <v>0</v>
      </c>
      <c r="AB1760" s="228" t="str">
        <f t="shared" si="253"/>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5">IF(AND(C1787="Smelter not listed",OR(LEN(D1787)=0,LEN(E1787)=0)),1,0)</f>
        <v>0</v>
      </c>
      <c r="AB1787" s="228" t="str">
        <f t="shared" ref="AB1787"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7">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8">IF(AND(C1788="Smelter not listed",OR(LEN(D1788)=0,LEN(E1788)=0)),1,0)</f>
        <v>0</v>
      </c>
      <c r="AB1788" s="228" t="str">
        <f t="shared" ref="AB1788:AB1819" si="259">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7"/>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8"/>
        <v>0</v>
      </c>
      <c r="AB1789" s="228" t="str">
        <f t="shared" si="259"/>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7"/>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8"/>
        <v>0</v>
      </c>
      <c r="AB1790" s="228" t="str">
        <f t="shared" si="259"/>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7"/>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8"/>
        <v>0</v>
      </c>
      <c r="AB1791" s="228" t="str">
        <f t="shared" si="259"/>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7"/>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8"/>
        <v>0</v>
      </c>
      <c r="AB1792" s="228" t="str">
        <f t="shared" si="259"/>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7"/>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8"/>
        <v>0</v>
      </c>
      <c r="AB1793" s="228" t="str">
        <f t="shared" si="259"/>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7"/>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8"/>
        <v>0</v>
      </c>
      <c r="AB1794" s="228" t="str">
        <f t="shared" si="259"/>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7"/>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8"/>
        <v>0</v>
      </c>
      <c r="AB1795" s="228" t="str">
        <f t="shared" si="259"/>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7"/>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8"/>
        <v>0</v>
      </c>
      <c r="AB1796" s="228" t="str">
        <f t="shared" si="259"/>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7"/>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8"/>
        <v>0</v>
      </c>
      <c r="AB1797" s="228" t="str">
        <f t="shared" si="259"/>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7"/>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8"/>
        <v>0</v>
      </c>
      <c r="AB1798" s="228" t="str">
        <f t="shared" si="259"/>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7"/>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8"/>
        <v>0</v>
      </c>
      <c r="AB1799" s="228" t="str">
        <f t="shared" si="259"/>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7"/>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8"/>
        <v>0</v>
      </c>
      <c r="AB1800" s="228" t="str">
        <f t="shared" si="259"/>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7"/>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8"/>
        <v>0</v>
      </c>
      <c r="AB1801" s="228" t="str">
        <f t="shared" si="259"/>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7"/>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8"/>
        <v>0</v>
      </c>
      <c r="AB1802" s="228" t="str">
        <f t="shared" si="259"/>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60">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61">IF(AND(C1820="Smelter not listed",OR(LEN(D1820)=0,LEN(E1820)=0)),1,0)</f>
        <v>0</v>
      </c>
      <c r="AB1820" s="228" t="str">
        <f t="shared" ref="AB1820:AB1850" si="262">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0"/>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1"/>
        <v>0</v>
      </c>
      <c r="AB1821" s="228" t="str">
        <f t="shared" si="262"/>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0"/>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1"/>
        <v>0</v>
      </c>
      <c r="AB1822" s="228" t="str">
        <f t="shared" si="262"/>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0"/>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1"/>
        <v>0</v>
      </c>
      <c r="AB1823" s="228" t="str">
        <f t="shared" si="262"/>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0"/>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1"/>
        <v>0</v>
      </c>
      <c r="AB1824" s="228" t="str">
        <f t="shared" si="262"/>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4">IF(AND(C1851="Smelter not listed",OR(LEN(D1851)=0,LEN(E1851)=0)),1,0)</f>
        <v>0</v>
      </c>
      <c r="AB1851" s="228" t="str">
        <f t="shared" ref="AB1851"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6">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7">IF(AND(C1852="Smelter not listed",OR(LEN(D1852)=0,LEN(E1852)=0)),1,0)</f>
        <v>0</v>
      </c>
      <c r="AB1852" s="228" t="str">
        <f t="shared" ref="AB1852:AB1883" si="268">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6"/>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7"/>
        <v>0</v>
      </c>
      <c r="AB1853" s="228" t="str">
        <f t="shared" si="268"/>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6"/>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7"/>
        <v>0</v>
      </c>
      <c r="AB1854" s="228" t="str">
        <f t="shared" si="268"/>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6"/>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7"/>
        <v>0</v>
      </c>
      <c r="AB1855" s="228" t="str">
        <f t="shared" si="268"/>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6"/>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7"/>
        <v>0</v>
      </c>
      <c r="AB1856" s="228" t="str">
        <f t="shared" si="268"/>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6"/>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7"/>
        <v>0</v>
      </c>
      <c r="AB1857" s="228" t="str">
        <f t="shared" si="268"/>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6"/>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7"/>
        <v>0</v>
      </c>
      <c r="AB1858" s="228" t="str">
        <f t="shared" si="268"/>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6"/>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7"/>
        <v>0</v>
      </c>
      <c r="AB1859" s="228" t="str">
        <f t="shared" si="268"/>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6"/>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7"/>
        <v>0</v>
      </c>
      <c r="AB1860" s="228" t="str">
        <f t="shared" si="268"/>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6"/>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7"/>
        <v>0</v>
      </c>
      <c r="AB1861" s="228" t="str">
        <f t="shared" si="268"/>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6"/>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7"/>
        <v>0</v>
      </c>
      <c r="AB1862" s="228" t="str">
        <f t="shared" si="268"/>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6"/>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7"/>
        <v>0</v>
      </c>
      <c r="AB1863" s="228" t="str">
        <f t="shared" si="268"/>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6"/>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7"/>
        <v>0</v>
      </c>
      <c r="AB1864" s="228" t="str">
        <f t="shared" si="268"/>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6"/>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7"/>
        <v>0</v>
      </c>
      <c r="AB1865" s="228" t="str">
        <f t="shared" si="268"/>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6"/>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7"/>
        <v>0</v>
      </c>
      <c r="AB1866" s="228" t="str">
        <f t="shared" si="268"/>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9">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70">IF(AND(C1884="Smelter not listed",OR(LEN(D1884)=0,LEN(E1884)=0)),1,0)</f>
        <v>0</v>
      </c>
      <c r="AB1884" s="228" t="str">
        <f t="shared" ref="AB1884:AB1914" si="271">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9"/>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0"/>
        <v>0</v>
      </c>
      <c r="AB1885" s="228" t="str">
        <f t="shared" si="271"/>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9"/>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0"/>
        <v>0</v>
      </c>
      <c r="AB1886" s="228" t="str">
        <f t="shared" si="271"/>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9"/>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0"/>
        <v>0</v>
      </c>
      <c r="AB1887" s="228" t="str">
        <f t="shared" si="271"/>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9"/>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0"/>
        <v>0</v>
      </c>
      <c r="AB1888" s="228" t="str">
        <f t="shared" si="271"/>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3">IF(AND(C1915="Smelter not listed",OR(LEN(D1915)=0,LEN(E1915)=0)),1,0)</f>
        <v>0</v>
      </c>
      <c r="AB1915" s="228" t="str">
        <f t="shared" ref="AB1915"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5">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6">IF(AND(C1916="Smelter not listed",OR(LEN(D1916)=0,LEN(E1916)=0)),1,0)</f>
        <v>0</v>
      </c>
      <c r="AB1916" s="228" t="str">
        <f t="shared" ref="AB1916:AB1947" si="277">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5"/>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6"/>
        <v>0</v>
      </c>
      <c r="AB1917" s="228" t="str">
        <f t="shared" si="27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5"/>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6"/>
        <v>0</v>
      </c>
      <c r="AB1918" s="228" t="str">
        <f t="shared" si="27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5"/>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6"/>
        <v>0</v>
      </c>
      <c r="AB1919" s="228" t="str">
        <f t="shared" si="27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5"/>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6"/>
        <v>0</v>
      </c>
      <c r="AB1920" s="228" t="str">
        <f t="shared" si="27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5"/>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6"/>
        <v>0</v>
      </c>
      <c r="AB1921" s="228" t="str">
        <f t="shared" si="27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5"/>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6"/>
        <v>0</v>
      </c>
      <c r="AB1922" s="228" t="str">
        <f t="shared" si="27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5"/>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6"/>
        <v>0</v>
      </c>
      <c r="AB1923" s="228" t="str">
        <f t="shared" si="27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5"/>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6"/>
        <v>0</v>
      </c>
      <c r="AB1924" s="228" t="str">
        <f t="shared" si="27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5"/>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6"/>
        <v>0</v>
      </c>
      <c r="AB1925" s="228" t="str">
        <f t="shared" si="27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5"/>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6"/>
        <v>0</v>
      </c>
      <c r="AB1926" s="228" t="str">
        <f t="shared" si="27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5"/>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6"/>
        <v>0</v>
      </c>
      <c r="AB1927" s="228" t="str">
        <f t="shared" si="27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5"/>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6"/>
        <v>0</v>
      </c>
      <c r="AB1928" s="228" t="str">
        <f t="shared" si="27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5"/>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6"/>
        <v>0</v>
      </c>
      <c r="AB1929" s="228" t="str">
        <f t="shared" si="27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5"/>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6"/>
        <v>0</v>
      </c>
      <c r="AB1930" s="228" t="str">
        <f t="shared" si="27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8">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9">IF(AND(C1948="Smelter not listed",OR(LEN(D1948)=0,LEN(E1948)=0)),1,0)</f>
        <v>0</v>
      </c>
      <c r="AB1948" s="228" t="str">
        <f t="shared" ref="AB1948:AB1978" si="280">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9"/>
        <v>0</v>
      </c>
      <c r="AB1949" s="228" t="str">
        <f t="shared" si="28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9"/>
        <v>0</v>
      </c>
      <c r="AB1950" s="228" t="str">
        <f t="shared" si="28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9"/>
        <v>0</v>
      </c>
      <c r="AB1951" s="228" t="str">
        <f t="shared" si="28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9"/>
        <v>0</v>
      </c>
      <c r="AB1952" s="228" t="str">
        <f t="shared" si="28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82">IF(AND(C1979="Smelter not listed",OR(LEN(D1979)=0,LEN(E1979)=0)),1,0)</f>
        <v>0</v>
      </c>
      <c r="AB1979" s="228" t="str">
        <f t="shared" ref="AB1979"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4">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5">IF(AND(C1980="Smelter not listed",OR(LEN(D1980)=0,LEN(E1980)=0)),1,0)</f>
        <v>0</v>
      </c>
      <c r="AB1980" s="228" t="str">
        <f t="shared" ref="AB1980:AB2011" si="286">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4"/>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5"/>
        <v>0</v>
      </c>
      <c r="AB1981" s="228" t="str">
        <f t="shared" si="286"/>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4"/>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5"/>
        <v>0</v>
      </c>
      <c r="AB1982" s="228" t="str">
        <f t="shared" si="286"/>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4"/>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5"/>
        <v>0</v>
      </c>
      <c r="AB1983" s="228" t="str">
        <f t="shared" si="286"/>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4"/>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5"/>
        <v>0</v>
      </c>
      <c r="AB1984" s="228" t="str">
        <f t="shared" si="286"/>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4"/>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5"/>
        <v>0</v>
      </c>
      <c r="AB1985" s="228" t="str">
        <f t="shared" si="286"/>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4"/>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5"/>
        <v>0</v>
      </c>
      <c r="AB1986" s="228" t="str">
        <f t="shared" si="286"/>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4"/>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5"/>
        <v>0</v>
      </c>
      <c r="AB1987" s="228" t="str">
        <f t="shared" si="286"/>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4"/>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5"/>
        <v>0</v>
      </c>
      <c r="AB1988" s="228" t="str">
        <f t="shared" si="286"/>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4"/>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5"/>
        <v>0</v>
      </c>
      <c r="AB1989" s="228" t="str">
        <f t="shared" si="286"/>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4"/>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5"/>
        <v>0</v>
      </c>
      <c r="AB1990" s="228" t="str">
        <f t="shared" si="286"/>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4"/>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5"/>
        <v>0</v>
      </c>
      <c r="AB1991" s="228" t="str">
        <f t="shared" si="286"/>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4"/>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5"/>
        <v>0</v>
      </c>
      <c r="AB1992" s="228" t="str">
        <f t="shared" si="286"/>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4"/>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5"/>
        <v>0</v>
      </c>
      <c r="AB1993" s="228" t="str">
        <f t="shared" si="286"/>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4"/>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5"/>
        <v>0</v>
      </c>
      <c r="AB1994" s="228" t="str">
        <f t="shared" si="286"/>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7">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8">IF(AND(C2012="Smelter not listed",OR(LEN(D2012)=0,LEN(E2012)=0)),1,0)</f>
        <v>0</v>
      </c>
      <c r="AB2012" s="228" t="str">
        <f t="shared" ref="AB2012:AB2042" si="289">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7"/>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8"/>
        <v>0</v>
      </c>
      <c r="AB2013" s="228" t="str">
        <f t="shared" si="289"/>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7"/>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8"/>
        <v>0</v>
      </c>
      <c r="AB2014" s="228" t="str">
        <f t="shared" si="289"/>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7"/>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8"/>
        <v>0</v>
      </c>
      <c r="AB2015" s="228" t="str">
        <f t="shared" si="289"/>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7"/>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8"/>
        <v>0</v>
      </c>
      <c r="AB2016" s="228" t="str">
        <f t="shared" si="289"/>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91">IF(AND(C2043="Smelter not listed",OR(LEN(D2043)=0,LEN(E2043)=0)),1,0)</f>
        <v>0</v>
      </c>
      <c r="AB2043" s="228" t="str">
        <f t="shared" ref="AB2043"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3">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4">IF(AND(C2044="Smelter not listed",OR(LEN(D2044)=0,LEN(E2044)=0)),1,0)</f>
        <v>0</v>
      </c>
      <c r="AB2044" s="228" t="str">
        <f t="shared" ref="AB2044:AB2075" si="295">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4"/>
        <v>0</v>
      </c>
      <c r="AB2045" s="228" t="str">
        <f t="shared" si="295"/>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4"/>
        <v>0</v>
      </c>
      <c r="AB2046" s="228" t="str">
        <f t="shared" si="295"/>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4"/>
        <v>0</v>
      </c>
      <c r="AB2047" s="228" t="str">
        <f t="shared" si="295"/>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4"/>
        <v>0</v>
      </c>
      <c r="AB2048" s="228" t="str">
        <f t="shared" si="295"/>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4"/>
        <v>0</v>
      </c>
      <c r="AB2049" s="228" t="str">
        <f t="shared" si="295"/>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4"/>
        <v>0</v>
      </c>
      <c r="AB2050" s="228" t="str">
        <f t="shared" si="295"/>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4"/>
        <v>0</v>
      </c>
      <c r="AB2051" s="228" t="str">
        <f t="shared" si="295"/>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4"/>
        <v>0</v>
      </c>
      <c r="AB2052" s="228" t="str">
        <f t="shared" si="295"/>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4"/>
        <v>0</v>
      </c>
      <c r="AB2053" s="228" t="str">
        <f t="shared" si="295"/>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4"/>
        <v>0</v>
      </c>
      <c r="AB2054" s="228" t="str">
        <f t="shared" si="295"/>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4"/>
        <v>0</v>
      </c>
      <c r="AB2055" s="228" t="str">
        <f t="shared" si="295"/>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4"/>
        <v>0</v>
      </c>
      <c r="AB2056" s="228" t="str">
        <f t="shared" si="295"/>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4"/>
        <v>0</v>
      </c>
      <c r="AB2057" s="228" t="str">
        <f t="shared" si="295"/>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4"/>
        <v>0</v>
      </c>
      <c r="AB2058" s="228" t="str">
        <f t="shared" si="295"/>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6">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7">IF(AND(C2076="Smelter not listed",OR(LEN(D2076)=0,LEN(E2076)=0)),1,0)</f>
        <v>0</v>
      </c>
      <c r="AB2076" s="228" t="str">
        <f t="shared" ref="AB2076:AB2106" si="298">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6"/>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7"/>
        <v>0</v>
      </c>
      <c r="AB2077" s="228" t="str">
        <f t="shared" si="298"/>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6"/>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7"/>
        <v>0</v>
      </c>
      <c r="AB2078" s="228" t="str">
        <f t="shared" si="298"/>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6"/>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7"/>
        <v>0</v>
      </c>
      <c r="AB2079" s="228" t="str">
        <f t="shared" si="298"/>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6"/>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7"/>
        <v>0</v>
      </c>
      <c r="AB2080" s="228" t="str">
        <f t="shared" si="298"/>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300">IF(AND(C2107="Smelter not listed",OR(LEN(D2107)=0,LEN(E2107)=0)),1,0)</f>
        <v>0</v>
      </c>
      <c r="AB2107" s="228" t="str">
        <f t="shared" ref="AB2107"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2">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3">IF(AND(C2108="Smelter not listed",OR(LEN(D2108)=0,LEN(E2108)=0)),1,0)</f>
        <v>0</v>
      </c>
      <c r="AB2108" s="228" t="str">
        <f t="shared" ref="AB2108:AB2139" si="304">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2"/>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3"/>
        <v>0</v>
      </c>
      <c r="AB2109" s="228" t="str">
        <f t="shared" si="304"/>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2"/>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3"/>
        <v>0</v>
      </c>
      <c r="AB2110" s="228" t="str">
        <f t="shared" si="304"/>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2"/>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3"/>
        <v>0</v>
      </c>
      <c r="AB2111" s="228" t="str">
        <f t="shared" si="304"/>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2"/>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3"/>
        <v>0</v>
      </c>
      <c r="AB2112" s="228" t="str">
        <f t="shared" si="304"/>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2"/>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3"/>
        <v>0</v>
      </c>
      <c r="AB2113" s="228" t="str">
        <f t="shared" si="304"/>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2"/>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3"/>
        <v>0</v>
      </c>
      <c r="AB2114" s="228" t="str">
        <f t="shared" si="304"/>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2"/>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3"/>
        <v>0</v>
      </c>
      <c r="AB2115" s="228" t="str">
        <f t="shared" si="304"/>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2"/>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3"/>
        <v>0</v>
      </c>
      <c r="AB2116" s="228" t="str">
        <f t="shared" si="304"/>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2"/>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3"/>
        <v>0</v>
      </c>
      <c r="AB2117" s="228" t="str">
        <f t="shared" si="304"/>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2"/>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3"/>
        <v>0</v>
      </c>
      <c r="AB2118" s="228" t="str">
        <f t="shared" si="304"/>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2"/>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3"/>
        <v>0</v>
      </c>
      <c r="AB2119" s="228" t="str">
        <f t="shared" si="304"/>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2"/>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3"/>
        <v>0</v>
      </c>
      <c r="AB2120" s="228" t="str">
        <f t="shared" si="304"/>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2"/>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3"/>
        <v>0</v>
      </c>
      <c r="AB2121" s="228" t="str">
        <f t="shared" si="304"/>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2"/>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3"/>
        <v>0</v>
      </c>
      <c r="AB2122" s="228" t="str">
        <f t="shared" si="304"/>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5">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6">IF(AND(C2140="Smelter not listed",OR(LEN(D2140)=0,LEN(E2140)=0)),1,0)</f>
        <v>0</v>
      </c>
      <c r="AB2140" s="228" t="str">
        <f t="shared" ref="AB2140:AB2170" si="307">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5"/>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6"/>
        <v>0</v>
      </c>
      <c r="AB2141" s="228" t="str">
        <f t="shared" si="307"/>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5"/>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6"/>
        <v>0</v>
      </c>
      <c r="AB2142" s="228" t="str">
        <f t="shared" si="307"/>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5"/>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6"/>
        <v>0</v>
      </c>
      <c r="AB2143" s="228" t="str">
        <f t="shared" si="307"/>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5"/>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6"/>
        <v>0</v>
      </c>
      <c r="AB2144" s="228" t="str">
        <f t="shared" si="307"/>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9">IF(AND(C2171="Smelter not listed",OR(LEN(D2171)=0,LEN(E2171)=0)),1,0)</f>
        <v>0</v>
      </c>
      <c r="AB2171" s="228" t="str">
        <f t="shared" ref="AB2171"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11">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12">IF(AND(C2172="Smelter not listed",OR(LEN(D2172)=0,LEN(E2172)=0)),1,0)</f>
        <v>0</v>
      </c>
      <c r="AB2172" s="228" t="str">
        <f t="shared" ref="AB2172:AB2203" si="313">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1"/>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2"/>
        <v>0</v>
      </c>
      <c r="AB2173" s="228" t="str">
        <f t="shared" si="313"/>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1"/>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2"/>
        <v>0</v>
      </c>
      <c r="AB2174" s="228" t="str">
        <f t="shared" si="313"/>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1"/>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2"/>
        <v>0</v>
      </c>
      <c r="AB2175" s="228" t="str">
        <f t="shared" si="313"/>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1"/>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2"/>
        <v>0</v>
      </c>
      <c r="AB2176" s="228" t="str">
        <f t="shared" si="313"/>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1"/>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2"/>
        <v>0</v>
      </c>
      <c r="AB2177" s="228" t="str">
        <f t="shared" si="313"/>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1"/>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2"/>
        <v>0</v>
      </c>
      <c r="AB2178" s="228" t="str">
        <f t="shared" si="313"/>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1"/>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2"/>
        <v>0</v>
      </c>
      <c r="AB2179" s="228" t="str">
        <f t="shared" si="313"/>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1"/>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2"/>
        <v>0</v>
      </c>
      <c r="AB2180" s="228" t="str">
        <f t="shared" si="313"/>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1"/>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2"/>
        <v>0</v>
      </c>
      <c r="AB2181" s="228" t="str">
        <f t="shared" si="313"/>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1"/>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2"/>
        <v>0</v>
      </c>
      <c r="AB2182" s="228" t="str">
        <f t="shared" si="313"/>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1"/>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2"/>
        <v>0</v>
      </c>
      <c r="AB2183" s="228" t="str">
        <f t="shared" si="313"/>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1"/>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2"/>
        <v>0</v>
      </c>
      <c r="AB2184" s="228" t="str">
        <f t="shared" si="313"/>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1"/>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2"/>
        <v>0</v>
      </c>
      <c r="AB2185" s="228" t="str">
        <f t="shared" si="313"/>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1"/>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2"/>
        <v>0</v>
      </c>
      <c r="AB2186" s="228" t="str">
        <f t="shared" si="313"/>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4">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5">IF(AND(C2204="Smelter not listed",OR(LEN(D2204)=0,LEN(E2204)=0)),1,0)</f>
        <v>0</v>
      </c>
      <c r="AB2204" s="228" t="str">
        <f t="shared" ref="AB2204:AB2234" si="316">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4"/>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5"/>
        <v>0</v>
      </c>
      <c r="AB2205" s="228" t="str">
        <f t="shared" si="316"/>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4"/>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5"/>
        <v>0</v>
      </c>
      <c r="AB2206" s="228" t="str">
        <f t="shared" si="316"/>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4"/>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5"/>
        <v>0</v>
      </c>
      <c r="AB2207" s="228" t="str">
        <f t="shared" si="316"/>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4"/>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5"/>
        <v>0</v>
      </c>
      <c r="AB2208" s="228" t="str">
        <f t="shared" si="316"/>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8">IF(AND(C2235="Smelter not listed",OR(LEN(D2235)=0,LEN(E2235)=0)),1,0)</f>
        <v>0</v>
      </c>
      <c r="AB2235" s="228" t="str">
        <f t="shared" ref="AB2235"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20">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21">IF(AND(C2236="Smelter not listed",OR(LEN(D2236)=0,LEN(E2236)=0)),1,0)</f>
        <v>0</v>
      </c>
      <c r="AB2236" s="228" t="str">
        <f t="shared" ref="AB2236:AB2267" si="32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0"/>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1"/>
        <v>0</v>
      </c>
      <c r="AB2237" s="228" t="str">
        <f t="shared" si="32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0"/>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1"/>
        <v>0</v>
      </c>
      <c r="AB2238" s="228" t="str">
        <f t="shared" si="32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0"/>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1"/>
        <v>0</v>
      </c>
      <c r="AB2239" s="228" t="str">
        <f t="shared" si="32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0"/>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1"/>
        <v>0</v>
      </c>
      <c r="AB2240" s="228" t="str">
        <f t="shared" si="32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0"/>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1"/>
        <v>0</v>
      </c>
      <c r="AB2241" s="228" t="str">
        <f t="shared" si="32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0"/>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1"/>
        <v>0</v>
      </c>
      <c r="AB2242" s="228" t="str">
        <f t="shared" si="32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0"/>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1"/>
        <v>0</v>
      </c>
      <c r="AB2243" s="228" t="str">
        <f t="shared" si="32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0"/>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1"/>
        <v>0</v>
      </c>
      <c r="AB2244" s="228" t="str">
        <f t="shared" si="32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0"/>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1"/>
        <v>0</v>
      </c>
      <c r="AB2245" s="228" t="str">
        <f t="shared" si="32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0"/>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1"/>
        <v>0</v>
      </c>
      <c r="AB2246" s="228" t="str">
        <f t="shared" si="32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0"/>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1"/>
        <v>0</v>
      </c>
      <c r="AB2247" s="228" t="str">
        <f t="shared" si="32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0"/>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1"/>
        <v>0</v>
      </c>
      <c r="AB2248" s="228" t="str">
        <f t="shared" si="32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0"/>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1"/>
        <v>0</v>
      </c>
      <c r="AB2249" s="228" t="str">
        <f t="shared" si="32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0"/>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1"/>
        <v>0</v>
      </c>
      <c r="AB2250" s="228" t="str">
        <f t="shared" si="32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3">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4">IF(AND(C2268="Smelter not listed",OR(LEN(D2268)=0,LEN(E2268)=0)),1,0)</f>
        <v>0</v>
      </c>
      <c r="AB2268" s="228" t="str">
        <f t="shared" ref="AB2268:AB2298" si="32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4"/>
        <v>0</v>
      </c>
      <c r="AB2269" s="228" t="str">
        <f t="shared" si="32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4"/>
        <v>0</v>
      </c>
      <c r="AB2270" s="228" t="str">
        <f t="shared" si="32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4"/>
        <v>0</v>
      </c>
      <c r="AB2271" s="228" t="str">
        <f t="shared" si="32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4"/>
        <v>0</v>
      </c>
      <c r="AB2272" s="228" t="str">
        <f t="shared" si="32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7">IF(AND(C2299="Smelter not listed",OR(LEN(D2299)=0,LEN(E2299)=0)),1,0)</f>
        <v>0</v>
      </c>
      <c r="AB2299" s="228" t="str">
        <f t="shared" ref="AB2299"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9">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30">IF(AND(C2300="Smelter not listed",OR(LEN(D2300)=0,LEN(E2300)=0)),1,0)</f>
        <v>0</v>
      </c>
      <c r="AB2300" s="228" t="str">
        <f t="shared" ref="AB2300:AB2331" si="331">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9"/>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0"/>
        <v>0</v>
      </c>
      <c r="AB2301" s="228" t="str">
        <f t="shared" si="331"/>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9"/>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0"/>
        <v>0</v>
      </c>
      <c r="AB2302" s="228" t="str">
        <f t="shared" si="331"/>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9"/>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0"/>
        <v>0</v>
      </c>
      <c r="AB2303" s="228" t="str">
        <f t="shared" si="331"/>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9"/>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0"/>
        <v>0</v>
      </c>
      <c r="AB2304" s="228" t="str">
        <f t="shared" si="331"/>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9"/>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0"/>
        <v>0</v>
      </c>
      <c r="AB2305" s="228" t="str">
        <f t="shared" si="331"/>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9"/>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0"/>
        <v>0</v>
      </c>
      <c r="AB2306" s="228" t="str">
        <f t="shared" si="331"/>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9"/>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0"/>
        <v>0</v>
      </c>
      <c r="AB2307" s="228" t="str">
        <f t="shared" si="331"/>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9"/>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0"/>
        <v>0</v>
      </c>
      <c r="AB2308" s="228" t="str">
        <f t="shared" si="331"/>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9"/>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0"/>
        <v>0</v>
      </c>
      <c r="AB2309" s="228" t="str">
        <f t="shared" si="331"/>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9"/>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0"/>
        <v>0</v>
      </c>
      <c r="AB2310" s="228" t="str">
        <f t="shared" si="331"/>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9"/>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0"/>
        <v>0</v>
      </c>
      <c r="AB2311" s="228" t="str">
        <f t="shared" si="331"/>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9"/>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0"/>
        <v>0</v>
      </c>
      <c r="AB2312" s="228" t="str">
        <f t="shared" si="331"/>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9"/>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0"/>
        <v>0</v>
      </c>
      <c r="AB2313" s="228" t="str">
        <f t="shared" si="331"/>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9"/>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0"/>
        <v>0</v>
      </c>
      <c r="AB2314" s="228" t="str">
        <f t="shared" si="331"/>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2">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3">IF(AND(C2332="Smelter not listed",OR(LEN(D2332)=0,LEN(E2332)=0)),1,0)</f>
        <v>0</v>
      </c>
      <c r="AB2332" s="228" t="str">
        <f t="shared" ref="AB2332:AB2362" si="334">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2"/>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3"/>
        <v>0</v>
      </c>
      <c r="AB2333" s="228" t="str">
        <f t="shared" si="334"/>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2"/>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3"/>
        <v>0</v>
      </c>
      <c r="AB2334" s="228" t="str">
        <f t="shared" si="334"/>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2"/>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3"/>
        <v>0</v>
      </c>
      <c r="AB2335" s="228" t="str">
        <f t="shared" si="334"/>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2"/>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3"/>
        <v>0</v>
      </c>
      <c r="AB2336" s="228" t="str">
        <f t="shared" si="334"/>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6">IF(AND(C2363="Smelter not listed",OR(LEN(D2363)=0,LEN(E2363)=0)),1,0)</f>
        <v>0</v>
      </c>
      <c r="AB2363" s="228" t="str">
        <f t="shared" ref="AB2363"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8">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9">IF(AND(C2364="Smelter not listed",OR(LEN(D2364)=0,LEN(E2364)=0)),1,0)</f>
        <v>0</v>
      </c>
      <c r="AB2364" s="228" t="str">
        <f t="shared" ref="AB2364:AB2395" si="340">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9"/>
        <v>0</v>
      </c>
      <c r="AB2365" s="228" t="str">
        <f t="shared" si="340"/>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9"/>
        <v>0</v>
      </c>
      <c r="AB2366" s="228" t="str">
        <f t="shared" si="340"/>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9"/>
        <v>0</v>
      </c>
      <c r="AB2367" s="228" t="str">
        <f t="shared" si="340"/>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9"/>
        <v>0</v>
      </c>
      <c r="AB2368" s="228" t="str">
        <f t="shared" si="340"/>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9"/>
        <v>0</v>
      </c>
      <c r="AB2369" s="228" t="str">
        <f t="shared" si="340"/>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9"/>
        <v>0</v>
      </c>
      <c r="AB2370" s="228" t="str">
        <f t="shared" si="340"/>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9"/>
        <v>0</v>
      </c>
      <c r="AB2371" s="228" t="str">
        <f t="shared" si="340"/>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9"/>
        <v>0</v>
      </c>
      <c r="AB2372" s="228" t="str">
        <f t="shared" si="340"/>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9"/>
        <v>0</v>
      </c>
      <c r="AB2373" s="228" t="str">
        <f t="shared" si="340"/>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9"/>
        <v>0</v>
      </c>
      <c r="AB2374" s="228" t="str">
        <f t="shared" si="340"/>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9"/>
        <v>0</v>
      </c>
      <c r="AB2375" s="228" t="str">
        <f t="shared" si="340"/>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9"/>
        <v>0</v>
      </c>
      <c r="AB2376" s="228" t="str">
        <f t="shared" si="340"/>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9"/>
        <v>0</v>
      </c>
      <c r="AB2377" s="228" t="str">
        <f t="shared" si="340"/>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9"/>
        <v>0</v>
      </c>
      <c r="AB2378" s="228" t="str">
        <f t="shared" si="340"/>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41">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42">IF(AND(C2396="Smelter not listed",OR(LEN(D2396)=0,LEN(E2396)=0)),1,0)</f>
        <v>0</v>
      </c>
      <c r="AB2396" s="228" t="str">
        <f t="shared" ref="AB2396:AB2426" si="343">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1"/>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2"/>
        <v>0</v>
      </c>
      <c r="AB2397" s="228" t="str">
        <f t="shared" si="343"/>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1"/>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2"/>
        <v>0</v>
      </c>
      <c r="AB2398" s="228" t="str">
        <f t="shared" si="343"/>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1"/>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2"/>
        <v>0</v>
      </c>
      <c r="AB2399" s="228" t="str">
        <f t="shared" si="343"/>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1"/>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2"/>
        <v>0</v>
      </c>
      <c r="AB2400" s="228" t="str">
        <f t="shared" si="343"/>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5">IF(AND(C2427="Smelter not listed",OR(LEN(D2427)=0,LEN(E2427)=0)),1,0)</f>
        <v>0</v>
      </c>
      <c r="AB2427" s="228" t="str">
        <f t="shared" ref="AB2427"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7">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8">IF(AND(C2428="Smelter not listed",OR(LEN(D2428)=0,LEN(E2428)=0)),1,0)</f>
        <v>0</v>
      </c>
      <c r="AB2428" s="228" t="str">
        <f t="shared" ref="AB2428:AB2459" si="349">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7"/>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8"/>
        <v>0</v>
      </c>
      <c r="AB2429" s="228" t="str">
        <f t="shared" si="349"/>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7"/>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8"/>
        <v>0</v>
      </c>
      <c r="AB2430" s="228" t="str">
        <f t="shared" si="349"/>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7"/>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8"/>
        <v>0</v>
      </c>
      <c r="AB2431" s="228" t="str">
        <f t="shared" si="349"/>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7"/>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8"/>
        <v>0</v>
      </c>
      <c r="AB2432" s="228" t="str">
        <f t="shared" si="349"/>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7"/>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8"/>
        <v>0</v>
      </c>
      <c r="AB2433" s="228" t="str">
        <f t="shared" si="349"/>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7"/>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8"/>
        <v>0</v>
      </c>
      <c r="AB2434" s="228" t="str">
        <f t="shared" si="349"/>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7"/>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8"/>
        <v>0</v>
      </c>
      <c r="AB2435" s="228" t="str">
        <f t="shared" si="349"/>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7"/>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8"/>
        <v>0</v>
      </c>
      <c r="AB2436" s="228" t="str">
        <f t="shared" si="349"/>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7"/>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8"/>
        <v>0</v>
      </c>
      <c r="AB2437" s="228" t="str">
        <f t="shared" si="349"/>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7"/>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8"/>
        <v>0</v>
      </c>
      <c r="AB2438" s="228" t="str">
        <f t="shared" si="349"/>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7"/>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8"/>
        <v>0</v>
      </c>
      <c r="AB2439" s="228" t="str">
        <f t="shared" si="349"/>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7"/>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8"/>
        <v>0</v>
      </c>
      <c r="AB2440" s="228" t="str">
        <f t="shared" si="349"/>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7"/>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8"/>
        <v>0</v>
      </c>
      <c r="AB2441" s="228" t="str">
        <f t="shared" si="349"/>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7"/>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8"/>
        <v>0</v>
      </c>
      <c r="AB2442" s="228" t="str">
        <f t="shared" si="349"/>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50">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51">IF(AND(C2460="Smelter not listed",OR(LEN(D2460)=0,LEN(E2460)=0)),1,0)</f>
        <v>0</v>
      </c>
      <c r="AB2460" s="228" t="str">
        <f t="shared" ref="AB2460:AB2490" si="352">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0"/>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1"/>
        <v>0</v>
      </c>
      <c r="AB2461" s="228" t="str">
        <f t="shared" si="352"/>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0"/>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1"/>
        <v>0</v>
      </c>
      <c r="AB2462" s="228" t="str">
        <f t="shared" si="352"/>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0"/>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1"/>
        <v>0</v>
      </c>
      <c r="AB2463" s="228" t="str">
        <f t="shared" si="352"/>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0"/>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1"/>
        <v>0</v>
      </c>
      <c r="AB2464" s="228" t="str">
        <f t="shared" si="352"/>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0"/>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1"/>
        <v>0</v>
      </c>
      <c r="AB2465" s="228" t="str">
        <f t="shared" si="352"/>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0"/>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1"/>
        <v>0</v>
      </c>
      <c r="AB2466" s="228" t="str">
        <f t="shared" si="352"/>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1"/>
        <v>0</v>
      </c>
      <c r="AB2467" s="228" t="str">
        <f t="shared" si="352"/>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1"/>
        <v>0</v>
      </c>
      <c r="AB2468" s="228" t="str">
        <f t="shared" si="352"/>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1"/>
        <v>0</v>
      </c>
      <c r="AB2469" s="228" t="str">
        <f t="shared" si="352"/>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1"/>
        <v>0</v>
      </c>
      <c r="AB2470" s="228" t="str">
        <f t="shared" si="352"/>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1"/>
        <v>0</v>
      </c>
      <c r="AB2471" s="228" t="str">
        <f t="shared" si="352"/>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1"/>
        <v>0</v>
      </c>
      <c r="AB2472" s="228" t="str">
        <f t="shared" si="352"/>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1"/>
        <v>0</v>
      </c>
      <c r="AB2473" s="228" t="str">
        <f t="shared" si="352"/>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1"/>
        <v>0</v>
      </c>
      <c r="AB2474" s="228" t="str">
        <f t="shared" si="352"/>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1"/>
        <v>0</v>
      </c>
      <c r="AB2475" s="228" t="str">
        <f t="shared" si="352"/>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1"/>
        <v>0</v>
      </c>
      <c r="AB2476" s="228" t="str">
        <f t="shared" si="352"/>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0"/>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51"/>
        <v>0</v>
      </c>
      <c r="AB2477" s="228" t="str">
        <f t="shared" si="352"/>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0"/>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51"/>
        <v>0</v>
      </c>
      <c r="AB2478" s="228" t="str">
        <f t="shared" si="352"/>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0"/>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51"/>
        <v>0</v>
      </c>
      <c r="AB2479" s="228" t="str">
        <f t="shared" si="352"/>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0"/>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51"/>
        <v>0</v>
      </c>
      <c r="AB2480" s="228" t="str">
        <f t="shared" si="352"/>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0"/>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51"/>
        <v>0</v>
      </c>
      <c r="AB2481" s="228" t="str">
        <f t="shared" si="352"/>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0"/>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51"/>
        <v>0</v>
      </c>
      <c r="AB2482" s="228" t="str">
        <f t="shared" si="352"/>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0"/>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51"/>
        <v>0</v>
      </c>
      <c r="AB2483" s="228" t="str">
        <f t="shared" si="352"/>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0"/>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51"/>
        <v>0</v>
      </c>
      <c r="AB2484" s="228" t="str">
        <f t="shared" si="352"/>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0"/>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51"/>
        <v>0</v>
      </c>
      <c r="AB2485" s="228" t="str">
        <f t="shared" si="352"/>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0"/>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51"/>
        <v>0</v>
      </c>
      <c r="AB2486" s="228" t="str">
        <f t="shared" si="352"/>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0"/>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51"/>
        <v>0</v>
      </c>
      <c r="AB2487" s="228" t="str">
        <f t="shared" si="352"/>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51"/>
        <v>0</v>
      </c>
      <c r="AB2488" s="228" t="str">
        <f t="shared" si="352"/>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51"/>
        <v>0</v>
      </c>
      <c r="AB2489" s="228" t="str">
        <f t="shared" si="352"/>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51"/>
        <v>0</v>
      </c>
      <c r="AB2490" s="228" t="str">
        <f t="shared" si="352"/>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51"/>
        <v>0</v>
      </c>
      <c r="AB2491" s="228" t="str">
        <f t="shared" ref="AB2491" si="354">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51"/>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5">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6">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6"/>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6"/>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6"/>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6"/>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6"/>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6"/>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6"/>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6"/>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6"/>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6"/>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117E750-8067-4392-B79F-FA8E345A033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NB Technologies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Astrid Dembny</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dembny@nb-technologies.de</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+49 421 2445810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Mike Becker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becker@nb-technologies.de</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45992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https://www.nb-technologies.de/cms/upload/information/SUPPLY_CHAIN_DUE_DILIGENCE_POLICY_OF__NB_Technologies_GmbH_1.1.pdf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I22" sqref="I22"/>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15844</v>
      </c>
      <c r="C6" s="98" t="s">
        <v>15845</v>
      </c>
      <c r="D6" s="98"/>
      <c r="E6" s="276"/>
    </row>
    <row r="7" spans="1:6" ht="15.75">
      <c r="A7" s="129"/>
      <c r="B7" s="274" t="s">
        <v>15846</v>
      </c>
      <c r="C7" s="98" t="s">
        <v>15847</v>
      </c>
      <c r="D7" s="98"/>
      <c r="E7" s="276"/>
    </row>
    <row r="8" spans="1:6" ht="15.75">
      <c r="A8" s="129"/>
      <c r="B8" s="274" t="s">
        <v>15848</v>
      </c>
      <c r="C8" s="98" t="s">
        <v>15849</v>
      </c>
      <c r="D8" s="98"/>
      <c r="E8" s="276"/>
    </row>
    <row r="9" spans="1:6" ht="15.75">
      <c r="A9" s="129"/>
      <c r="B9" s="274" t="s">
        <v>15850</v>
      </c>
      <c r="C9" s="98" t="s">
        <v>15851</v>
      </c>
      <c r="D9" s="98"/>
      <c r="E9" s="276"/>
    </row>
    <row r="10" spans="1:6" ht="15.75">
      <c r="A10" s="129"/>
      <c r="B10" s="274" t="s">
        <v>15852</v>
      </c>
      <c r="C10" s="98" t="s">
        <v>15853</v>
      </c>
      <c r="D10" s="98"/>
      <c r="E10" s="276"/>
    </row>
    <row r="11" spans="1:6" ht="15.75">
      <c r="A11" s="129"/>
      <c r="B11" s="274" t="s">
        <v>15854</v>
      </c>
      <c r="C11" s="98" t="s">
        <v>15855</v>
      </c>
      <c r="D11" s="98"/>
      <c r="E11" s="276"/>
    </row>
    <row r="12" spans="1:6" ht="15.75">
      <c r="A12" s="129"/>
      <c r="B12" s="274" t="s">
        <v>15856</v>
      </c>
      <c r="C12" s="98" t="s">
        <v>15857</v>
      </c>
      <c r="D12" s="98"/>
      <c r="E12" s="276"/>
    </row>
    <row r="13" spans="1:6" ht="15.75">
      <c r="A13" s="129"/>
      <c r="B13" s="274" t="s">
        <v>15858</v>
      </c>
      <c r="C13" s="98" t="s">
        <v>15859</v>
      </c>
      <c r="D13" s="98"/>
      <c r="E13" s="276"/>
    </row>
    <row r="14" spans="1:6" ht="15.75">
      <c r="A14" s="129"/>
      <c r="B14" s="274" t="s">
        <v>15860</v>
      </c>
      <c r="C14" s="98" t="s">
        <v>15861</v>
      </c>
      <c r="D14" s="98"/>
      <c r="E14" s="276"/>
    </row>
    <row r="15" spans="1:6" ht="15.75">
      <c r="A15" s="129"/>
      <c r="B15" s="274" t="s">
        <v>15862</v>
      </c>
      <c r="C15" s="98" t="s">
        <v>15863</v>
      </c>
      <c r="D15" s="98"/>
      <c r="E15" s="276"/>
    </row>
    <row r="16" spans="1:6" ht="15.75">
      <c r="A16" s="129"/>
      <c r="B16" s="274" t="s">
        <v>15864</v>
      </c>
      <c r="C16" s="98" t="s">
        <v>15865</v>
      </c>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NBT</cp:lastModifiedBy>
  <cp:lastPrinted>2015-04-21T20:47:43Z</cp:lastPrinted>
  <dcterms:created xsi:type="dcterms:W3CDTF">2010-06-21T21:00:23Z</dcterms:created>
  <dcterms:modified xsi:type="dcterms:W3CDTF">2025-12-09T11:58:38Z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